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22"/>
  <workbookPr defaultThemeVersion="124226"/>
  <mc:AlternateContent xmlns:mc="http://schemas.openxmlformats.org/markup-compatibility/2006">
    <mc:Choice Requires="x15">
      <x15ac:absPath xmlns:x15ac="http://schemas.microsoft.com/office/spreadsheetml/2010/11/ac" url="https://nrel-my.sharepoint.com/personal/dfinegan_nrel_gov/Documents/Active/NREL work/ARPA-E EVs4ALL/EVs4ALL shared folder/Data for Open Access/FMEAs/"/>
    </mc:Choice>
  </mc:AlternateContent>
  <xr:revisionPtr revIDLastSave="173" documentId="8_{1404FCD4-1A0C-4375-B8E7-E7599FDCF7F7}" xr6:coauthVersionLast="47" xr6:coauthVersionMax="47" xr10:uidLastSave="{35B87C9E-87C8-464C-B4D9-FF096D90766C}"/>
  <bookViews>
    <workbookView xWindow="0" yWindow="500" windowWidth="38400" windowHeight="19400" xr2:uid="{00000000-000D-0000-FFFF-FFFF00000000}"/>
  </bookViews>
  <sheets>
    <sheet name="Disclaimer" sheetId="3" r:id="rId1"/>
    <sheet name="Definitions" sheetId="2" r:id="rId2"/>
    <sheet name="LCO|LVO"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27" i="1"/>
  <c r="I18" i="1"/>
  <c r="I5" i="1"/>
  <c r="I10" i="1"/>
  <c r="I4" i="1"/>
  <c r="I26" i="1"/>
  <c r="I19" i="1"/>
  <c r="I2" i="1"/>
  <c r="I17" i="1"/>
  <c r="I13" i="1"/>
  <c r="I20" i="1"/>
  <c r="I23" i="1"/>
  <c r="I9" i="1"/>
  <c r="I22" i="1"/>
  <c r="I28" i="1"/>
  <c r="I14" i="1"/>
  <c r="I3" i="1"/>
  <c r="I24" i="1"/>
  <c r="I12" i="1"/>
  <c r="I7" i="1"/>
  <c r="I29" i="1"/>
  <c r="I15" i="1"/>
</calcChain>
</file>

<file path=xl/sharedStrings.xml><?xml version="1.0" encoding="utf-8"?>
<sst xmlns="http://schemas.openxmlformats.org/spreadsheetml/2006/main" count="139" uniqueCount="106">
  <si>
    <t>Function</t>
  </si>
  <si>
    <t>Effect</t>
  </si>
  <si>
    <t>Severity</t>
  </si>
  <si>
    <t>Occurrence</t>
  </si>
  <si>
    <t>Revised RPN</t>
  </si>
  <si>
    <t>Voltage drop, temp spike, BMS cutoff</t>
  </si>
  <si>
    <t>SoH tracking, voltage gap, cycle trend</t>
  </si>
  <si>
    <t>Voltage drift, BMS mismatch, performance variation</t>
  </si>
  <si>
    <t>BMS alert, voltage flatline</t>
  </si>
  <si>
    <t>Cell pressure sensor, rest voltage rise</t>
  </si>
  <si>
    <t>Sudden voltage drop, impedance spike, cold-start derating</t>
  </si>
  <si>
    <t>Voltage collapse, heat spike, pack-level cutoff</t>
  </si>
  <si>
    <t>Low CE, rising impedance, charging inefficiency</t>
  </si>
  <si>
    <t>Voltage spikes, SOC mismatch, cold-start hesitation</t>
  </si>
  <si>
    <t>Potential Failure</t>
  </si>
  <si>
    <t>Potential cause of mechanisum of Failure</t>
  </si>
  <si>
    <t>Current method of Detection/control (EV Field)</t>
  </si>
  <si>
    <t xml:space="preserve">How Good is the detection </t>
  </si>
  <si>
    <t>Normal charge-discharge cycling at −20°C</t>
  </si>
  <si>
    <t>Fast charging to 100% SOC in 15 minutes at 25°C</t>
  </si>
  <si>
    <t>Normal charge-discharge cycling for &gt;500 cycles (long-term aging)</t>
  </si>
  <si>
    <t>Full discharge from 100% to 0% SOC at 25°C</t>
  </si>
  <si>
    <t>Low-voltage cutoff via BMS, sudden drop in terminal voltage</t>
  </si>
  <si>
    <t>SoH tracking, capacity fade detection</t>
  </si>
  <si>
    <t>Increased IR, power fade alerts, thermal rise during discharge</t>
  </si>
  <si>
    <t>Normal charge-discharge cycling at elevated temperature (&gt;40°C)</t>
  </si>
  <si>
    <t>Temperature sensors, pressure rise indicators, sudden BMS shutdown</t>
  </si>
  <si>
    <t>Voltage collapse, rapid impedance rise, charging current refusal</t>
  </si>
  <si>
    <t>Efficiency tracking, IR testing, charge time monitoring</t>
  </si>
  <si>
    <t>No Function (the battery life ends)</t>
  </si>
  <si>
    <t>Partial Function (the failure reduces driving range)</t>
  </si>
  <si>
    <t>Unintended Function (resultant fire stops vehicle from operating and leads to catastrophic events)</t>
  </si>
  <si>
    <t>No Function (eventual loss of battery performance with aging)</t>
  </si>
  <si>
    <t>Unintended Function (resultant fire stops the vehicle and also leads to catastroohic events)</t>
  </si>
  <si>
    <t>Partial Function (increased charge time with severely reduced battery function)</t>
  </si>
  <si>
    <t>Intermittent Function (increased internal degradation leads to unexpected stops in battery function)</t>
  </si>
  <si>
    <t>Rest condition at 100% SOC and 25°C for cycle-aged cells</t>
  </si>
  <si>
    <t>No Function (fire)</t>
  </si>
  <si>
    <t>Partial Function (or early loss in battery function due to accelerated aging)</t>
  </si>
  <si>
    <t>Unintended Function (fire risk leads to loss of vehicle function as well as catastrophic events)</t>
  </si>
  <si>
    <t>No Function (loss of battery and vehicle performance)</t>
  </si>
  <si>
    <t>Partial Function (loss of battery power capability)</t>
  </si>
  <si>
    <t>Unintended Function (fire and catastrophic events can occur)</t>
  </si>
  <si>
    <t>No Function (failure to function as required)</t>
  </si>
  <si>
    <t>Fire</t>
  </si>
  <si>
    <t>Power loss and temperature rise</t>
  </si>
  <si>
    <t>Capacity fade and power loss</t>
  </si>
  <si>
    <t>Power loss and Temperature rise</t>
  </si>
  <si>
    <t xml:space="preserve">Fire </t>
  </si>
  <si>
    <t>Ion transport limitations at low T (electrolyte viscocity will be high) cause increased cell impedance- Electrolyte viscosity sharply increases at −20°C, drastically limiting Li⁺ ion mobility. This severely impedes charge acceptance, leading to a complete inability to charge, high impedance and rapid voltage collapse resulting in thermal runaway and fires.</t>
  </si>
  <si>
    <t>Capacity fade and Power loss</t>
  </si>
  <si>
    <t>Accelerated aging leading to fire</t>
  </si>
  <si>
    <t>Accelerated capacity fade and power loss</t>
  </si>
  <si>
    <t xml:space="preserve">Self-discharge due to continuous growth of the SEI self-discharge during rest at high SOC is driven by SEI degradation and parasitic reactions, causing unpredictable voltage drift </t>
  </si>
  <si>
    <t>Loss of electrolyte viscosity, increased interfacial resistance, Li inventory loss-High temperatures exacerbate side reactions and electrolyte decomposition, slowing charge/discharge efficiency.</t>
  </si>
  <si>
    <t>Power loss and Energy loss</t>
  </si>
  <si>
    <t>Power loss and energy loss/Temperature rise</t>
  </si>
  <si>
    <t>Lithium-plating, O2 release from the cathode. (Lithium dendrites that form due to fast charging can pierce the separator, causing an internal short circuit that leads to thermal runaway and fire, resulting in vehicle shutdown and safety risk)</t>
  </si>
  <si>
    <t>Notes</t>
  </si>
  <si>
    <t>The SEI thickning, electrolyte gassing. Active Li loss, Impedence rise - Transition metal dissolution and progressive SEI thickening leading to loss of active lithium, an increase in internal resistance, self heating, and eventual electrical failure with sudden power loss.</t>
  </si>
  <si>
    <t>Module voltage and temperature measurement. BMS adjustment of operating conditions.</t>
  </si>
  <si>
    <t>Loss of LLI or LAM reduces capacity and consequently increases overpotential demand on the cathods to achieve the same fast charge rate. Such overpotential may cause structural changes in the LVO and common cathodes.</t>
  </si>
  <si>
    <t xml:space="preserve">The SOC dependence of LVO is still not well understood. Does the crystal structure degrade overtime? Does that increase impedence? </t>
  </si>
  <si>
    <t>What is the rate of gassing of LVO vs graphite? How stable is the SEI?</t>
  </si>
  <si>
    <t>Improved vs graphite due to LVO having improved kinetics and higher potential vs Li.</t>
  </si>
  <si>
    <t>High overpotentials associated with fast charging may lead to oxygen loss in LVO overtime and uneven SEI growth may cause loss of power and energy, resulting in a lowering of the driving range and unexpected performance drops.</t>
  </si>
  <si>
    <t>Is oxygen loss an issue with LVO?</t>
  </si>
  <si>
    <t>Only in case of a rare internal defect: Not expected in normal aging -Rare internal defects such as poor manufacturing quality may cause localized short circuits in the field, potentially leading to pressure rise, venting, fire and thermal runaway-resulting in vehicle shutdown and safety risk. Also, if electrolyte dries out quickly, then Li plating and potential dendrite growth would become increasingly likely.</t>
  </si>
  <si>
    <t>Unknown rate of gasing with common electrolytes. Companies need to get ahead of problems that might occur in the field - otherwise, liability will be an issue.</t>
  </si>
  <si>
    <t>Electrode impedance rise: slower acceleration under aging- Prolonged cycling at standard charge/discharge conditions leads to lithium inventory depletion and gradual impedance growth due to continuous SEI formation. The composition of electrolyte may also change following interfacial reactions with LVO anode and cathode. This manifests as increased charging time and decreased usable capacity.</t>
  </si>
  <si>
    <t>Resistance increase, capacity fade. BMS could detect from module voltage.</t>
  </si>
  <si>
    <t>Electrodes partial utilization and perhaps increased heterogeneous utilization of electrodes; Needs adjusted charging and discharging protocols to account for this and avoid accelerated damage to electrodes.</t>
  </si>
  <si>
    <t>No Function (Short circuit, safety device activiation, or Fire)</t>
  </si>
  <si>
    <t>Short circuit, safety device activiation, or fire</t>
  </si>
  <si>
    <t>SEI growth, Li loss, LVO aging due to lower SOC (5% SOC)-Extended rest periods at high SOC may accelerate side reactions such as electrolyte decomposition and gas formation, resulting in swelling and leading to a reduced rate capability which is required for the vehicle to operate.</t>
  </si>
  <si>
    <t>Aging mechanisms of LVO are not well understood.</t>
  </si>
  <si>
    <t xml:space="preserve">SoH tracking, voltage monitoring. </t>
  </si>
  <si>
    <t>Low temperature performance of LVO is not well understood.</t>
  </si>
  <si>
    <t>LVO has better rate performance at low temps that graphite</t>
  </si>
  <si>
    <t>SEI instability due to low-temp SEI repair, Slower Li⁺ intercalation/deintercalation, lower cell potentials due to low temp. Lower overall utilization of materials. This results in slower charging and reduced effective capacity.</t>
  </si>
  <si>
    <t>Lithium plating and microshorts may cause interupted operation.</t>
  </si>
  <si>
    <t>Unintended function</t>
  </si>
  <si>
    <t>No obvious risks.</t>
  </si>
  <si>
    <t>Gradual gassing may increase the pressure inside the cell and activate vents or CIDs. Gassing could also lead to capacity fade from LAM. Slow self discharge could cause the cell to irreversibly die.</t>
  </si>
  <si>
    <t>Voltage hold stability at different states of lithiation is still unknown for LVO.</t>
  </si>
  <si>
    <t>Over-discharge below safe cutoff voltage leads to Cu dissolution and internal shorts.-Excessive current draw and over-discharge will lead to copper dissolution from the anode current collector which deposits as copper metal in subsequent charge resulting in internal short circuit risks and potential thermal instability. Overdischarge may also lead to irreversible phase change of LVO to VO, killing the performance of the cell.</t>
  </si>
  <si>
    <t>Lower voltage cut-off limits and impact of over discharge not known.</t>
  </si>
  <si>
    <t>LVO lattice change and potential lithium trapping at deep discharge reduces reversibility- repeated full discharges may degrade the anode structure, leading to increased impedance, lithium isolation, and failure to deliver usable capacity in subsequent cycles.</t>
  </si>
  <si>
    <t>LLI from cycling may cause over delithiation of the LVO that may gradually access irreversible crystal phases, increasing impedence and accelerating capacity fade.</t>
  </si>
  <si>
    <t>Recommended Actions</t>
  </si>
  <si>
    <t>Increased rate of side reactions, gasing, leading to cell swelling and rupture. Gases may ignite upon rupture.</t>
  </si>
  <si>
    <t>How sensitive is LVO to cyclign at elevated temperatures?</t>
  </si>
  <si>
    <t>Gas production and side reactions may lead to increased cell resistance and reduced cell capacity from ionic isolation of active material.</t>
  </si>
  <si>
    <t>Voltage monitoring during charge can help identify impedence changes.</t>
  </si>
  <si>
    <t>Lithium plating may occur leading to short circuiting and fire.</t>
  </si>
  <si>
    <t>The SEI growth continues even at rest; slow Li loss via parasitic recations- Long-term rest at high SOC can lead to gradual vanadium dissolution contributing to anode slippage or localized lithium depletion. Upon restart, this manifests as slower kinetics and higher overpotential, lowering charge/discharge rates</t>
  </si>
  <si>
    <t>Vanadium metal dissolution, excessive SEI growth, gas clogging current pathways-Repeated exposure to high temperature accelerates LVO degradation, leading to irreversible lithium loss, potential phase change in LVO due to loss of V, and eventual cell shutdown causing failure to charge and discharge.</t>
  </si>
  <si>
    <r>
      <t xml:space="preserve">Intermittent Function (the failure </t>
    </r>
    <r>
      <rPr>
        <sz val="14"/>
        <rFont val="Calibri"/>
        <family val="2"/>
        <scheme val="minor"/>
      </rPr>
      <t>starts/stops unpredictably</t>
    </r>
    <r>
      <rPr>
        <sz val="14"/>
        <color theme="1"/>
        <rFont val="Calibri"/>
        <family val="2"/>
        <scheme val="minor"/>
      </rPr>
      <t>)</t>
    </r>
  </si>
  <si>
    <r>
      <t>Partial Function (the failure is</t>
    </r>
    <r>
      <rPr>
        <sz val="14"/>
        <rFont val="Calibri"/>
        <family val="2"/>
        <scheme val="minor"/>
      </rPr>
      <t xml:space="preserve"> graduate loss in power capability</t>
    </r>
    <r>
      <rPr>
        <sz val="14"/>
        <color theme="1"/>
        <rFont val="Calibri"/>
        <family val="2"/>
        <scheme val="minor"/>
      </rPr>
      <t>)</t>
    </r>
  </si>
  <si>
    <r>
      <t>Intermittent Function (</t>
    </r>
    <r>
      <rPr>
        <sz val="14"/>
        <rFont val="Calibri"/>
        <family val="2"/>
        <scheme val="minor"/>
      </rPr>
      <t>the failure is starts/stops unpredictably</t>
    </r>
    <r>
      <rPr>
        <sz val="14"/>
        <color theme="1"/>
        <rFont val="Calibri"/>
        <family val="2"/>
        <scheme val="minor"/>
      </rPr>
      <t>)</t>
    </r>
  </si>
  <si>
    <r>
      <t>Intermittent Function (t</t>
    </r>
    <r>
      <rPr>
        <sz val="14"/>
        <rFont val="Calibri"/>
        <family val="2"/>
        <scheme val="minor"/>
      </rPr>
      <t>he failure is starts/stops unpredictably</t>
    </r>
    <r>
      <rPr>
        <sz val="14"/>
        <color theme="1"/>
        <rFont val="Calibri"/>
        <family val="2"/>
        <scheme val="minor"/>
      </rPr>
      <t>)</t>
    </r>
  </si>
  <si>
    <r>
      <t>Partial Function (</t>
    </r>
    <r>
      <rPr>
        <sz val="14"/>
        <rFont val="Calibri"/>
        <family val="2"/>
        <scheme val="minor"/>
      </rPr>
      <t>the failure is reduced rate capability</t>
    </r>
    <r>
      <rPr>
        <sz val="14"/>
        <color theme="1"/>
        <rFont val="Calibri"/>
        <family val="2"/>
        <scheme val="minor"/>
      </rPr>
      <t>)</t>
    </r>
  </si>
  <si>
    <r>
      <t>Intermittent Function (</t>
    </r>
    <r>
      <rPr>
        <sz val="14"/>
        <rFont val="Calibri"/>
        <family val="2"/>
        <scheme val="minor"/>
      </rPr>
      <t>unpredictable fall in performance</t>
    </r>
    <r>
      <rPr>
        <sz val="14"/>
        <color theme="1"/>
        <rFont val="Calibri"/>
        <family val="2"/>
        <scheme val="minor"/>
      </rPr>
      <t>)</t>
    </r>
  </si>
  <si>
    <t>The National Laboratory of the Rockies (NLR) is operated for the U.S. Department of Energy (DOE) by the Alliance for Energy Innovation, LLC ("Alliance").</t>
  </si>
  <si>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t>
  </si>
  <si>
    <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</si>
</sst>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0"/>
      <color rgb="FF333333"/>
      <name val="Times New Roman"/>
      <family val="1"/>
    </font>
  </fonts>
  <fills count="3">
    <fill>
      <patternFill patternType="none"/>
    </fill>
    <fill>
      <patternFill patternType="gray125"/>
    </fill>
    <fill>
      <patternFill patternType="solid">
        <fgColor theme="1"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0" borderId="1" xfId="0" applyFont="1" applyBorder="1" applyAlignment="1">
      <alignment horizontal="center" vertical="top" wrapText="1"/>
    </xf>
    <xf numFmtId="0" fontId="2" fillId="0" borderId="0" xfId="0" applyFont="1" applyAlignment="1">
      <alignment horizontal="center"/>
    </xf>
    <xf numFmtId="0" fontId="2" fillId="0" borderId="0" xfId="0" applyFont="1" applyAlignment="1">
      <alignment horizontal="center" wrapText="1"/>
    </xf>
    <xf numFmtId="0" fontId="1" fillId="0" borderId="0" xfId="0" applyFont="1" applyAlignment="1">
      <alignment horizontal="center" wrapText="1"/>
    </xf>
    <xf numFmtId="0" fontId="2" fillId="2" borderId="0" xfId="0" applyFont="1" applyFill="1" applyAlignment="1">
      <alignment horizontal="center" wrapText="1"/>
    </xf>
    <xf numFmtId="0" fontId="2" fillId="2" borderId="0" xfId="0" applyFont="1" applyFill="1" applyAlignment="1">
      <alignment horizontal="center"/>
    </xf>
    <xf numFmtId="0" fontId="4" fillId="0" borderId="0" xfId="0" applyFont="1" applyAlignment="1">
      <alignment horizontal="left" vertical="top" wrapText="1"/>
    </xf>
    <xf numFmtId="0" fontId="0" fillId="0" borderId="0" xfId="0"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901</xdr:colOff>
      <xdr:row>0</xdr:row>
      <xdr:rowOff>0</xdr:rowOff>
    </xdr:from>
    <xdr:to>
      <xdr:col>11</xdr:col>
      <xdr:colOff>698879</xdr:colOff>
      <xdr:row>22</xdr:row>
      <xdr:rowOff>149774</xdr:rowOff>
    </xdr:to>
    <xdr:pic>
      <xdr:nvPicPr>
        <xdr:cNvPr id="2" name="Picture 1">
          <a:extLst>
            <a:ext uri="{FF2B5EF4-FFF2-40B4-BE49-F238E27FC236}">
              <a16:creationId xmlns:a16="http://schemas.microsoft.com/office/drawing/2014/main" id="{209CE8BA-369B-BE4D-9FDE-A95738D638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9401" y="0"/>
          <a:ext cx="3999978" cy="4340774"/>
        </a:xfrm>
        <a:prstGeom prst="rect">
          <a:avLst/>
        </a:prstGeom>
        <a:noFill/>
        <a:ln>
          <a:noFill/>
        </a:ln>
      </xdr:spPr>
    </xdr:pic>
    <xdr:clientData/>
  </xdr:twoCellAnchor>
  <xdr:twoCellAnchor editAs="oneCell">
    <xdr:from>
      <xdr:col>11</xdr:col>
      <xdr:colOff>728001</xdr:colOff>
      <xdr:row>0</xdr:row>
      <xdr:rowOff>89420</xdr:rowOff>
    </xdr:from>
    <xdr:to>
      <xdr:col>17</xdr:col>
      <xdr:colOff>205991</xdr:colOff>
      <xdr:row>22</xdr:row>
      <xdr:rowOff>153570</xdr:rowOff>
    </xdr:to>
    <xdr:pic>
      <xdr:nvPicPr>
        <xdr:cNvPr id="3" name="Picture 2" descr="A table with text on it&#10;&#10;Description automatically generated">
          <a:extLst>
            <a:ext uri="{FF2B5EF4-FFF2-40B4-BE49-F238E27FC236}">
              <a16:creationId xmlns:a16="http://schemas.microsoft.com/office/drawing/2014/main" id="{4FABC5A3-66A6-8B4F-A12F-DE8D80CA8B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8501" y="89420"/>
          <a:ext cx="4430990" cy="4255150"/>
        </a:xfrm>
        <a:prstGeom prst="rect">
          <a:avLst/>
        </a:prstGeom>
        <a:noFill/>
        <a:ln>
          <a:noFill/>
        </a:ln>
      </xdr:spPr>
    </xdr:pic>
    <xdr:clientData/>
  </xdr:twoCellAnchor>
  <xdr:twoCellAnchor editAs="oneCell">
    <xdr:from>
      <xdr:col>17</xdr:col>
      <xdr:colOff>283395</xdr:colOff>
      <xdr:row>0</xdr:row>
      <xdr:rowOff>41991</xdr:rowOff>
    </xdr:from>
    <xdr:to>
      <xdr:col>21</xdr:col>
      <xdr:colOff>274105</xdr:colOff>
      <xdr:row>22</xdr:row>
      <xdr:rowOff>81950</xdr:rowOff>
    </xdr:to>
    <xdr:pic>
      <xdr:nvPicPr>
        <xdr:cNvPr id="4" name="Picture 3" descr="A white sheet with black text&#10;&#10;Description automatically generated">
          <a:extLst>
            <a:ext uri="{FF2B5EF4-FFF2-40B4-BE49-F238E27FC236}">
              <a16:creationId xmlns:a16="http://schemas.microsoft.com/office/drawing/2014/main" id="{C3E320C0-764B-8940-9E0B-91329B8A359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16895" y="41991"/>
          <a:ext cx="3292710" cy="4230959"/>
        </a:xfrm>
        <a:prstGeom prst="rect">
          <a:avLst/>
        </a:prstGeom>
        <a:noFill/>
        <a:ln>
          <a:noFill/>
        </a:ln>
      </xdr:spPr>
    </xdr:pic>
    <xdr:clientData/>
  </xdr:twoCellAnchor>
  <xdr:twoCellAnchor editAs="oneCell">
    <xdr:from>
      <xdr:col>0</xdr:col>
      <xdr:colOff>0</xdr:colOff>
      <xdr:row>0</xdr:row>
      <xdr:rowOff>63761</xdr:rowOff>
    </xdr:from>
    <xdr:to>
      <xdr:col>6</xdr:col>
      <xdr:colOff>362874</xdr:colOff>
      <xdr:row>11</xdr:row>
      <xdr:rowOff>46167</xdr:rowOff>
    </xdr:to>
    <xdr:pic>
      <xdr:nvPicPr>
        <xdr:cNvPr id="5" name="Picture 4">
          <a:extLst>
            <a:ext uri="{FF2B5EF4-FFF2-40B4-BE49-F238E27FC236}">
              <a16:creationId xmlns:a16="http://schemas.microsoft.com/office/drawing/2014/main" id="{ABCE6DC1-223C-AF4C-BDF1-78A34433253E}"/>
            </a:ext>
          </a:extLst>
        </xdr:cNvPr>
        <xdr:cNvPicPr>
          <a:picLocks noChangeAspect="1"/>
        </xdr:cNvPicPr>
      </xdr:nvPicPr>
      <xdr:blipFill>
        <a:blip xmlns:r="http://schemas.openxmlformats.org/officeDocument/2006/relationships" r:embed="rId4"/>
        <a:stretch>
          <a:fillRect/>
        </a:stretch>
      </xdr:blipFill>
      <xdr:spPr>
        <a:xfrm>
          <a:off x="0" y="63761"/>
          <a:ext cx="5315874" cy="20779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6BFED-D3FD-8C42-ADAD-659267989D9C}">
  <dimension ref="A1:A5"/>
  <sheetViews>
    <sheetView tabSelected="1" zoomScaleNormal="100" workbookViewId="0">
      <selection activeCell="A8" sqref="A8"/>
    </sheetView>
  </sheetViews>
  <sheetFormatPr baseColWidth="10" defaultColWidth="8.83203125" defaultRowHeight="15" x14ac:dyDescent="0.2"/>
  <cols>
    <col min="1" max="1" width="104.6640625" customWidth="1"/>
  </cols>
  <sheetData>
    <row r="1" spans="1:1" ht="31.25" customHeight="1" x14ac:dyDescent="0.2">
      <c r="A1" s="7" t="s">
        <v>103</v>
      </c>
    </row>
    <row r="2" spans="1:1" x14ac:dyDescent="0.2">
      <c r="A2" s="8"/>
    </row>
    <row r="3" spans="1:1" ht="124.25" customHeight="1" x14ac:dyDescent="0.2">
      <c r="A3" s="7" t="s">
        <v>104</v>
      </c>
    </row>
    <row r="4" spans="1:1" x14ac:dyDescent="0.2">
      <c r="A4" s="8"/>
    </row>
    <row r="5" spans="1:1" ht="137" customHeight="1" x14ac:dyDescent="0.2">
      <c r="A5" s="7" t="s">
        <v>105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AE0DA-028F-F243-8A4F-ACB05516D36B}">
  <dimension ref="A1"/>
  <sheetViews>
    <sheetView workbookViewId="0">
      <selection activeCell="C20" sqref="C20"/>
    </sheetView>
  </sheetViews>
  <sheetFormatPr baseColWidth="10"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opLeftCell="A14" zoomScaleNormal="100" workbookViewId="0">
      <selection activeCell="I17" sqref="I17"/>
    </sheetView>
  </sheetViews>
  <sheetFormatPr baseColWidth="10" defaultColWidth="8.83203125" defaultRowHeight="19" x14ac:dyDescent="0.25"/>
  <cols>
    <col min="1" max="1" width="29.33203125" style="3" customWidth="1"/>
    <col min="2" max="2" width="30" style="3" customWidth="1"/>
    <col min="3" max="3" width="21.33203125" style="3" customWidth="1"/>
    <col min="4" max="4" width="8.83203125" style="2"/>
    <col min="5" max="5" width="59.6640625" style="3" customWidth="1"/>
    <col min="6" max="6" width="11.5" style="2" customWidth="1"/>
    <col min="7" max="7" width="29.1640625" style="3" customWidth="1"/>
    <col min="8" max="8" width="10.1640625" style="3" customWidth="1"/>
    <col min="9" max="9" width="9.5" style="3" customWidth="1"/>
    <col min="10" max="10" width="14.1640625" style="3" customWidth="1"/>
    <col min="11" max="11" width="29.33203125" style="2" customWidth="1"/>
    <col min="12" max="16384" width="8.83203125" style="2"/>
  </cols>
  <sheetData>
    <row r="1" spans="1:11" ht="100" x14ac:dyDescent="0.25">
      <c r="A1" s="1" t="s">
        <v>0</v>
      </c>
      <c r="B1" s="1" t="s">
        <v>14</v>
      </c>
      <c r="C1" s="1" t="s">
        <v>1</v>
      </c>
      <c r="D1" s="1" t="s">
        <v>2</v>
      </c>
      <c r="E1" s="1" t="s">
        <v>15</v>
      </c>
      <c r="F1" s="1" t="s">
        <v>3</v>
      </c>
      <c r="G1" s="1" t="s">
        <v>16</v>
      </c>
      <c r="H1" s="1" t="s">
        <v>17</v>
      </c>
      <c r="I1" s="1" t="s">
        <v>4</v>
      </c>
      <c r="J1" s="1" t="s">
        <v>89</v>
      </c>
      <c r="K1" s="1" t="s">
        <v>58</v>
      </c>
    </row>
    <row r="2" spans="1:11" ht="100" x14ac:dyDescent="0.25">
      <c r="A2" s="3" t="s">
        <v>19</v>
      </c>
      <c r="B2" s="3" t="s">
        <v>31</v>
      </c>
      <c r="C2" s="4" t="s">
        <v>44</v>
      </c>
      <c r="D2" s="3">
        <v>10</v>
      </c>
      <c r="E2" s="3" t="s">
        <v>57</v>
      </c>
      <c r="F2" s="3">
        <v>2</v>
      </c>
      <c r="G2" s="3" t="s">
        <v>5</v>
      </c>
      <c r="H2" s="3">
        <v>4</v>
      </c>
      <c r="I2" s="3">
        <f t="shared" ref="I2:I29" si="0">H2*F2*D2</f>
        <v>80</v>
      </c>
      <c r="K2" s="3" t="s">
        <v>64</v>
      </c>
    </row>
    <row r="3" spans="1:11" ht="100" x14ac:dyDescent="0.25">
      <c r="A3" s="3" t="s">
        <v>19</v>
      </c>
      <c r="B3" s="3" t="s">
        <v>29</v>
      </c>
      <c r="C3" s="4" t="s">
        <v>45</v>
      </c>
      <c r="D3" s="3">
        <v>4</v>
      </c>
      <c r="E3" s="3" t="s">
        <v>59</v>
      </c>
      <c r="F3" s="3">
        <v>2</v>
      </c>
      <c r="G3" s="3" t="s">
        <v>60</v>
      </c>
      <c r="H3" s="3">
        <v>4</v>
      </c>
      <c r="I3" s="3">
        <f t="shared" si="0"/>
        <v>32</v>
      </c>
      <c r="K3" s="3" t="s">
        <v>63</v>
      </c>
    </row>
    <row r="4" spans="1:11" ht="100" x14ac:dyDescent="0.25">
      <c r="A4" s="3" t="s">
        <v>19</v>
      </c>
      <c r="B4" s="3" t="s">
        <v>30</v>
      </c>
      <c r="C4" s="4" t="s">
        <v>46</v>
      </c>
      <c r="D4" s="3">
        <v>4</v>
      </c>
      <c r="E4" s="3" t="s">
        <v>61</v>
      </c>
      <c r="F4" s="3">
        <v>7</v>
      </c>
      <c r="G4" s="3" t="s">
        <v>6</v>
      </c>
      <c r="H4" s="3">
        <v>4</v>
      </c>
      <c r="I4" s="3">
        <f t="shared" si="0"/>
        <v>112</v>
      </c>
      <c r="K4" s="3" t="s">
        <v>62</v>
      </c>
    </row>
    <row r="5" spans="1:11" ht="80" x14ac:dyDescent="0.25">
      <c r="A5" s="3" t="s">
        <v>19</v>
      </c>
      <c r="B5" s="3" t="s">
        <v>97</v>
      </c>
      <c r="C5" s="4" t="s">
        <v>56</v>
      </c>
      <c r="D5" s="3">
        <v>2</v>
      </c>
      <c r="E5" s="3" t="s">
        <v>65</v>
      </c>
      <c r="F5" s="3">
        <v>4</v>
      </c>
      <c r="G5" s="3" t="s">
        <v>7</v>
      </c>
      <c r="H5" s="3">
        <v>4</v>
      </c>
      <c r="I5" s="3">
        <f t="shared" si="0"/>
        <v>32</v>
      </c>
      <c r="K5" s="3" t="s">
        <v>66</v>
      </c>
    </row>
    <row r="6" spans="1:11" s="6" customFormat="1" x14ac:dyDescent="0.25">
      <c r="A6" s="5"/>
      <c r="B6" s="5"/>
      <c r="C6" s="5"/>
      <c r="D6" s="5"/>
      <c r="E6" s="5"/>
      <c r="F6" s="5"/>
      <c r="G6" s="5"/>
      <c r="H6" s="5"/>
      <c r="I6" s="5"/>
      <c r="J6" s="5"/>
      <c r="K6" s="5"/>
    </row>
    <row r="7" spans="1:11" ht="140" x14ac:dyDescent="0.25">
      <c r="A7" s="3" t="s">
        <v>20</v>
      </c>
      <c r="B7" s="3" t="s">
        <v>31</v>
      </c>
      <c r="C7" s="4" t="s">
        <v>44</v>
      </c>
      <c r="D7" s="3">
        <v>5</v>
      </c>
      <c r="E7" s="3" t="s">
        <v>67</v>
      </c>
      <c r="F7" s="3">
        <v>3</v>
      </c>
      <c r="G7" s="3" t="s">
        <v>9</v>
      </c>
      <c r="H7" s="3">
        <v>2</v>
      </c>
      <c r="I7" s="3">
        <f t="shared" si="0"/>
        <v>30</v>
      </c>
      <c r="K7" s="3" t="s">
        <v>68</v>
      </c>
    </row>
    <row r="8" spans="1:11" ht="140" x14ac:dyDescent="0.25">
      <c r="A8" s="3" t="s">
        <v>20</v>
      </c>
      <c r="B8" s="3" t="s">
        <v>32</v>
      </c>
      <c r="C8" s="4" t="s">
        <v>47</v>
      </c>
      <c r="D8" s="3">
        <v>5</v>
      </c>
      <c r="E8" s="3" t="s">
        <v>69</v>
      </c>
      <c r="F8" s="3">
        <v>2</v>
      </c>
      <c r="G8" s="3" t="s">
        <v>70</v>
      </c>
      <c r="H8" s="3">
        <v>6</v>
      </c>
      <c r="I8" s="3">
        <f t="shared" si="0"/>
        <v>60</v>
      </c>
      <c r="K8" s="3"/>
    </row>
    <row r="9" spans="1:11" ht="100" x14ac:dyDescent="0.25">
      <c r="A9" s="3" t="s">
        <v>20</v>
      </c>
      <c r="B9" s="3" t="s">
        <v>98</v>
      </c>
      <c r="C9" s="4" t="s">
        <v>46</v>
      </c>
      <c r="D9" s="3">
        <v>4</v>
      </c>
      <c r="E9" s="3" t="s">
        <v>74</v>
      </c>
      <c r="F9" s="3">
        <v>6</v>
      </c>
      <c r="G9" s="3" t="s">
        <v>76</v>
      </c>
      <c r="H9" s="3">
        <v>4</v>
      </c>
      <c r="I9" s="3">
        <f t="shared" si="0"/>
        <v>96</v>
      </c>
      <c r="K9" s="3" t="s">
        <v>75</v>
      </c>
    </row>
    <row r="10" spans="1:11" ht="80" x14ac:dyDescent="0.25">
      <c r="A10" s="3" t="s">
        <v>20</v>
      </c>
      <c r="B10" s="3" t="s">
        <v>99</v>
      </c>
      <c r="C10" s="4" t="s">
        <v>56</v>
      </c>
      <c r="D10" s="3">
        <v>4</v>
      </c>
      <c r="E10" s="3" t="s">
        <v>71</v>
      </c>
      <c r="F10" s="3">
        <v>4</v>
      </c>
      <c r="G10" s="3" t="s">
        <v>7</v>
      </c>
      <c r="H10" s="3">
        <v>5</v>
      </c>
      <c r="I10" s="3">
        <f t="shared" si="0"/>
        <v>80</v>
      </c>
      <c r="K10" s="3"/>
    </row>
    <row r="11" spans="1:11" s="6" customFormat="1" x14ac:dyDescent="0.25">
      <c r="A11" s="5"/>
      <c r="B11" s="5"/>
      <c r="C11" s="5"/>
      <c r="D11" s="5"/>
      <c r="E11" s="5"/>
      <c r="F11" s="5"/>
      <c r="G11" s="5"/>
      <c r="H11" s="5"/>
      <c r="I11" s="5"/>
      <c r="J11" s="5"/>
      <c r="K11" s="5"/>
    </row>
    <row r="12" spans="1:11" ht="80" x14ac:dyDescent="0.25">
      <c r="A12" s="3" t="s">
        <v>18</v>
      </c>
      <c r="B12" s="3" t="s">
        <v>33</v>
      </c>
      <c r="C12" s="4" t="s">
        <v>48</v>
      </c>
      <c r="D12" s="3">
        <v>10</v>
      </c>
      <c r="E12" s="3" t="s">
        <v>94</v>
      </c>
      <c r="F12" s="3">
        <v>4</v>
      </c>
      <c r="G12" s="3" t="s">
        <v>10</v>
      </c>
      <c r="H12" s="3">
        <v>4</v>
      </c>
      <c r="I12" s="3">
        <f t="shared" si="0"/>
        <v>160</v>
      </c>
      <c r="K12" s="3" t="s">
        <v>77</v>
      </c>
    </row>
    <row r="13" spans="1:11" ht="120" x14ac:dyDescent="0.25">
      <c r="A13" s="3" t="s">
        <v>18</v>
      </c>
      <c r="B13" s="3" t="s">
        <v>72</v>
      </c>
      <c r="C13" s="4" t="s">
        <v>73</v>
      </c>
      <c r="D13" s="3">
        <v>4</v>
      </c>
      <c r="E13" s="3" t="s">
        <v>49</v>
      </c>
      <c r="F13" s="3">
        <v>4</v>
      </c>
      <c r="G13" s="3" t="s">
        <v>11</v>
      </c>
      <c r="H13" s="3">
        <v>4</v>
      </c>
      <c r="I13" s="3">
        <f t="shared" si="0"/>
        <v>64</v>
      </c>
      <c r="K13" s="3" t="s">
        <v>78</v>
      </c>
    </row>
    <row r="14" spans="1:11" ht="80" x14ac:dyDescent="0.25">
      <c r="A14" s="3" t="s">
        <v>18</v>
      </c>
      <c r="B14" s="3" t="s">
        <v>34</v>
      </c>
      <c r="C14" s="4" t="s">
        <v>50</v>
      </c>
      <c r="D14" s="3">
        <v>6</v>
      </c>
      <c r="E14" s="3" t="s">
        <v>79</v>
      </c>
      <c r="F14" s="3">
        <v>7</v>
      </c>
      <c r="G14" s="3" t="s">
        <v>12</v>
      </c>
      <c r="H14" s="3">
        <v>4</v>
      </c>
      <c r="I14" s="3">
        <f t="shared" si="0"/>
        <v>168</v>
      </c>
      <c r="K14" s="3"/>
    </row>
    <row r="15" spans="1:11" ht="100" x14ac:dyDescent="0.25">
      <c r="A15" s="3" t="s">
        <v>18</v>
      </c>
      <c r="B15" s="3" t="s">
        <v>35</v>
      </c>
      <c r="C15" s="4" t="s">
        <v>56</v>
      </c>
      <c r="D15" s="3">
        <v>2</v>
      </c>
      <c r="E15" s="3" t="s">
        <v>80</v>
      </c>
      <c r="F15" s="3">
        <v>4</v>
      </c>
      <c r="G15" s="3" t="s">
        <v>13</v>
      </c>
      <c r="H15" s="3">
        <v>4</v>
      </c>
      <c r="I15" s="3">
        <f t="shared" si="0"/>
        <v>32</v>
      </c>
      <c r="K15" s="3"/>
    </row>
    <row r="16" spans="1:11" s="6" customFormat="1" x14ac:dyDescent="0.25">
      <c r="A16" s="5"/>
      <c r="B16" s="5"/>
      <c r="C16" s="5"/>
      <c r="D16" s="5"/>
      <c r="E16" s="5"/>
      <c r="F16" s="5"/>
      <c r="G16" s="5"/>
      <c r="H16" s="5"/>
      <c r="I16" s="5"/>
      <c r="J16" s="5"/>
      <c r="K16" s="5"/>
    </row>
    <row r="17" spans="1:11" ht="40" x14ac:dyDescent="0.25">
      <c r="A17" s="3" t="s">
        <v>36</v>
      </c>
      <c r="B17" s="3" t="s">
        <v>81</v>
      </c>
      <c r="C17" s="4" t="s">
        <v>44</v>
      </c>
      <c r="D17" s="3">
        <v>0</v>
      </c>
      <c r="E17" s="3" t="s">
        <v>82</v>
      </c>
      <c r="F17" s="3">
        <v>0</v>
      </c>
      <c r="H17" s="3">
        <v>0</v>
      </c>
      <c r="I17" s="3">
        <f t="shared" si="0"/>
        <v>0</v>
      </c>
      <c r="K17" s="3"/>
    </row>
    <row r="18" spans="1:11" ht="80" x14ac:dyDescent="0.25">
      <c r="A18" s="3" t="s">
        <v>36</v>
      </c>
      <c r="B18" s="3" t="s">
        <v>37</v>
      </c>
      <c r="C18" s="4" t="s">
        <v>51</v>
      </c>
      <c r="D18" s="3">
        <v>5</v>
      </c>
      <c r="E18" s="3" t="s">
        <v>83</v>
      </c>
      <c r="F18" s="3">
        <v>2</v>
      </c>
      <c r="G18" s="3" t="s">
        <v>8</v>
      </c>
      <c r="H18" s="3">
        <v>2</v>
      </c>
      <c r="I18" s="3">
        <f t="shared" si="0"/>
        <v>20</v>
      </c>
      <c r="K18" s="3"/>
    </row>
    <row r="19" spans="1:11" ht="120" x14ac:dyDescent="0.25">
      <c r="A19" s="3" t="s">
        <v>36</v>
      </c>
      <c r="B19" s="3" t="s">
        <v>38</v>
      </c>
      <c r="C19" s="4" t="s">
        <v>52</v>
      </c>
      <c r="D19" s="3">
        <v>6</v>
      </c>
      <c r="E19" s="3" t="s">
        <v>95</v>
      </c>
      <c r="F19" s="3">
        <v>7</v>
      </c>
      <c r="G19" s="3" t="s">
        <v>6</v>
      </c>
      <c r="H19" s="3">
        <v>4</v>
      </c>
      <c r="I19" s="3">
        <f t="shared" si="0"/>
        <v>168</v>
      </c>
      <c r="K19" s="3"/>
    </row>
    <row r="20" spans="1:11" ht="80" x14ac:dyDescent="0.25">
      <c r="A20" s="3" t="s">
        <v>36</v>
      </c>
      <c r="B20" s="3" t="s">
        <v>100</v>
      </c>
      <c r="C20" s="4" t="s">
        <v>56</v>
      </c>
      <c r="D20" s="3">
        <v>5</v>
      </c>
      <c r="E20" s="3" t="s">
        <v>53</v>
      </c>
      <c r="F20" s="3">
        <v>6</v>
      </c>
      <c r="G20" s="3" t="s">
        <v>7</v>
      </c>
      <c r="H20" s="3">
        <v>5</v>
      </c>
      <c r="I20" s="3">
        <f t="shared" si="0"/>
        <v>150</v>
      </c>
      <c r="K20" s="3" t="s">
        <v>84</v>
      </c>
    </row>
    <row r="21" spans="1:11" s="6" customFormat="1" x14ac:dyDescent="0.25">
      <c r="A21" s="5"/>
      <c r="B21" s="5"/>
      <c r="C21" s="5"/>
      <c r="D21" s="5"/>
      <c r="E21" s="5"/>
      <c r="F21" s="5"/>
      <c r="G21" s="5"/>
      <c r="H21" s="5"/>
      <c r="I21" s="5"/>
      <c r="J21" s="5"/>
      <c r="K21" s="5"/>
    </row>
    <row r="22" spans="1:11" ht="160" x14ac:dyDescent="0.25">
      <c r="A22" s="3" t="s">
        <v>21</v>
      </c>
      <c r="B22" s="3" t="s">
        <v>39</v>
      </c>
      <c r="C22" s="4" t="s">
        <v>44</v>
      </c>
      <c r="D22" s="3">
        <v>9</v>
      </c>
      <c r="E22" s="3" t="s">
        <v>85</v>
      </c>
      <c r="F22" s="3">
        <v>4</v>
      </c>
      <c r="G22" s="3" t="s">
        <v>22</v>
      </c>
      <c r="H22" s="3">
        <v>2</v>
      </c>
      <c r="I22" s="3">
        <f t="shared" si="0"/>
        <v>72</v>
      </c>
      <c r="K22" s="3"/>
    </row>
    <row r="23" spans="1:11" ht="100" x14ac:dyDescent="0.25">
      <c r="A23" s="3" t="s">
        <v>21</v>
      </c>
      <c r="B23" s="3" t="s">
        <v>40</v>
      </c>
      <c r="C23" s="4" t="s">
        <v>47</v>
      </c>
      <c r="D23" s="3">
        <v>6</v>
      </c>
      <c r="E23" s="3" t="s">
        <v>87</v>
      </c>
      <c r="F23" s="3">
        <v>4</v>
      </c>
      <c r="G23" s="3" t="s">
        <v>23</v>
      </c>
      <c r="H23" s="3">
        <v>2</v>
      </c>
      <c r="I23" s="3">
        <f t="shared" si="0"/>
        <v>48</v>
      </c>
      <c r="K23" s="3" t="s">
        <v>86</v>
      </c>
    </row>
    <row r="24" spans="1:11" ht="80" x14ac:dyDescent="0.25">
      <c r="A24" s="3" t="s">
        <v>21</v>
      </c>
      <c r="B24" s="3" t="s">
        <v>41</v>
      </c>
      <c r="C24" s="4" t="s">
        <v>56</v>
      </c>
      <c r="D24" s="3">
        <v>6</v>
      </c>
      <c r="E24" s="3" t="s">
        <v>88</v>
      </c>
      <c r="F24" s="3">
        <v>6</v>
      </c>
      <c r="G24" s="3" t="s">
        <v>24</v>
      </c>
      <c r="H24" s="3">
        <v>5</v>
      </c>
      <c r="I24" s="3">
        <f t="shared" si="0"/>
        <v>180</v>
      </c>
      <c r="K24" s="3"/>
    </row>
    <row r="25" spans="1:11" s="6" customFormat="1" x14ac:dyDescent="0.25">
      <c r="A25" s="5"/>
      <c r="B25" s="5"/>
      <c r="C25" s="5"/>
      <c r="D25" s="5"/>
      <c r="E25" s="5"/>
      <c r="F25" s="5"/>
      <c r="G25" s="5"/>
      <c r="H25" s="5"/>
      <c r="I25" s="5"/>
      <c r="J25" s="5"/>
      <c r="K25" s="5"/>
    </row>
    <row r="26" spans="1:11" ht="60" x14ac:dyDescent="0.25">
      <c r="A26" s="3" t="s">
        <v>25</v>
      </c>
      <c r="B26" s="3" t="s">
        <v>42</v>
      </c>
      <c r="C26" s="4" t="s">
        <v>48</v>
      </c>
      <c r="D26" s="3">
        <v>9</v>
      </c>
      <c r="E26" s="3" t="s">
        <v>90</v>
      </c>
      <c r="F26" s="3">
        <v>2</v>
      </c>
      <c r="G26" s="3" t="s">
        <v>26</v>
      </c>
      <c r="H26" s="3">
        <v>2</v>
      </c>
      <c r="I26" s="3">
        <f t="shared" si="0"/>
        <v>36</v>
      </c>
      <c r="K26" s="3" t="s">
        <v>91</v>
      </c>
    </row>
    <row r="27" spans="1:11" ht="120" x14ac:dyDescent="0.25">
      <c r="A27" s="3" t="s">
        <v>25</v>
      </c>
      <c r="B27" s="3" t="s">
        <v>43</v>
      </c>
      <c r="C27" s="4" t="s">
        <v>51</v>
      </c>
      <c r="D27" s="3">
        <v>8</v>
      </c>
      <c r="E27" s="3" t="s">
        <v>96</v>
      </c>
      <c r="F27" s="3">
        <v>6</v>
      </c>
      <c r="G27" s="3" t="s">
        <v>27</v>
      </c>
      <c r="H27" s="3">
        <v>4</v>
      </c>
      <c r="I27" s="3">
        <f t="shared" si="0"/>
        <v>192</v>
      </c>
      <c r="K27" s="3"/>
    </row>
    <row r="28" spans="1:11" ht="80" x14ac:dyDescent="0.25">
      <c r="A28" s="3" t="s">
        <v>25</v>
      </c>
      <c r="B28" s="3" t="s">
        <v>101</v>
      </c>
      <c r="C28" s="4" t="s">
        <v>55</v>
      </c>
      <c r="D28" s="3">
        <v>6</v>
      </c>
      <c r="E28" s="3" t="s">
        <v>54</v>
      </c>
      <c r="F28" s="3">
        <v>6</v>
      </c>
      <c r="G28" s="3" t="s">
        <v>28</v>
      </c>
      <c r="H28" s="3">
        <v>5</v>
      </c>
      <c r="I28" s="3">
        <f t="shared" si="0"/>
        <v>180</v>
      </c>
      <c r="K28" s="3"/>
    </row>
    <row r="29" spans="1:11" ht="80" x14ac:dyDescent="0.25">
      <c r="A29" s="3" t="s">
        <v>25</v>
      </c>
      <c r="B29" s="3" t="s">
        <v>102</v>
      </c>
      <c r="C29" s="4" t="s">
        <v>56</v>
      </c>
      <c r="D29" s="3">
        <v>2</v>
      </c>
      <c r="E29" s="3" t="s">
        <v>92</v>
      </c>
      <c r="F29" s="3">
        <v>4</v>
      </c>
      <c r="G29" s="3" t="s">
        <v>93</v>
      </c>
      <c r="H29" s="3">
        <v>6</v>
      </c>
      <c r="I29" s="3">
        <f t="shared" si="0"/>
        <v>48</v>
      </c>
      <c r="K29" s="3"/>
    </row>
  </sheetData>
  <sortState xmlns:xlrd2="http://schemas.microsoft.com/office/spreadsheetml/2017/richdata2" ref="I2:I29">
    <sortCondition ref="I2:I29"/>
  </sortState>
  <pageMargins left="0.7" right="0.7" top="0.75" bottom="0.75" header="0.3" footer="0.3"/>
</worksheet>
</file>

<file path=docMetadata/LabelInfo.xml><?xml version="1.0" encoding="utf-8"?>
<clbl:labelList xmlns:clbl="http://schemas.microsoft.com/office/2020/mipLabelMetadata">
  <clbl:label id="{4d4200a5-c867-405e-b101-e2610b93dbdf}" enabled="0" method="" siteId="{4d4200a5-c867-405e-b101-e2610b93dbdf}" removed="1"/>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Definitions</vt:lpstr>
      <vt:lpstr>LCO|LVO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Rikka, Vallabha</dc:creator>
  <cp:lastModifiedBy>Singh, Avtar</cp:lastModifiedBy>
  <dcterms:created xsi:type="dcterms:W3CDTF">2025-05-14T03:48:25Z</dcterms:created>
  <dcterms:modified xsi:type="dcterms:W3CDTF">2026-02-26T18:47:57Z</dcterms:modified>
</cp:coreProperties>
</file>