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222"/>
  <workbookPr defaultThemeVersion="124226"/>
  <mc:AlternateContent xmlns:mc="http://schemas.openxmlformats.org/markup-compatibility/2006">
    <mc:Choice Requires="x15">
      <x15ac:absPath xmlns:x15ac="http://schemas.microsoft.com/office/spreadsheetml/2010/11/ac" url="https://nrel-my.sharepoint.com/personal/dfinegan_nrel_gov/Documents/Active/NREL work/ARPA-E EVs4ALL/EVs4ALL shared folder/Data for Open Access/FMEAs/"/>
    </mc:Choice>
  </mc:AlternateContent>
  <xr:revisionPtr revIDLastSave="21" documentId="8_{09F2A429-1F9F-4FD9-91A7-2DF7C70952B1}" xr6:coauthVersionLast="47" xr6:coauthVersionMax="47" xr10:uidLastSave="{419516C5-42E0-414C-B216-3183043B834C}"/>
  <bookViews>
    <workbookView xWindow="0" yWindow="500" windowWidth="38400" windowHeight="19400" xr2:uid="{00000000-000D-0000-FFFF-FFFF00000000}"/>
  </bookViews>
  <sheets>
    <sheet name="Disclaimer" sheetId="3" r:id="rId1"/>
    <sheet name="Definitions" sheetId="2" r:id="rId2"/>
    <sheet name="Mg Batteries"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1" l="1"/>
  <c r="I28" i="1"/>
  <c r="I27" i="1"/>
  <c r="I26" i="1"/>
  <c r="I25" i="1"/>
  <c r="I23" i="1"/>
  <c r="I22" i="1"/>
  <c r="I21" i="1"/>
  <c r="I19" i="1"/>
  <c r="I18" i="1"/>
  <c r="I17" i="1"/>
  <c r="I15" i="1"/>
  <c r="I14" i="1"/>
  <c r="I13" i="1"/>
  <c r="I12" i="1"/>
  <c r="I9" i="1"/>
  <c r="I10" i="1"/>
  <c r="I8" i="1"/>
  <c r="I7" i="1"/>
  <c r="I5" i="1"/>
  <c r="I4" i="1"/>
  <c r="I2" i="1"/>
</calcChain>
</file>

<file path=xl/sharedStrings.xml><?xml version="1.0" encoding="utf-8"?>
<sst xmlns="http://schemas.openxmlformats.org/spreadsheetml/2006/main" count="145" uniqueCount="117">
  <si>
    <t>Function</t>
  </si>
  <si>
    <t>Effect</t>
  </si>
  <si>
    <t>Severity</t>
  </si>
  <si>
    <t>Occurrence</t>
  </si>
  <si>
    <t>Low CE, rising impedance, charging inefficiency</t>
  </si>
  <si>
    <t>Potential Failure</t>
  </si>
  <si>
    <t>Current method of Detection/control (EV Field)</t>
  </si>
  <si>
    <t xml:space="preserve">How Good is the detection </t>
  </si>
  <si>
    <t>Normal charge-discharge cycling at −20°C</t>
  </si>
  <si>
    <t>Fast charging to 100% SOC in 15 minutes at 25°C</t>
  </si>
  <si>
    <t>Normal charge-discharge cycling for &gt;500 cycles (long-term aging)</t>
  </si>
  <si>
    <t>Full discharge from 100% to 0% SOC at 25°C</t>
  </si>
  <si>
    <t>SoH tracking, capacity fade detection</t>
  </si>
  <si>
    <t>Increased IR, power fade alerts, thermal rise during discharge</t>
  </si>
  <si>
    <t>Normal charge-discharge cycling at elevated temperature (&gt;40°C)</t>
  </si>
  <si>
    <t>No Function (the battery life ends)</t>
  </si>
  <si>
    <t>Partial Function (the failure reduces driving range)</t>
  </si>
  <si>
    <t>Unintended Function (resultant fire stops vehicle from operating and leads to catastrophic events)</t>
  </si>
  <si>
    <t>No Function (eventual loss of battery performance with aging)</t>
  </si>
  <si>
    <t>No Function (resultant fire leads to catastrophic events)</t>
  </si>
  <si>
    <t>Partial Function (increased charge time with severely reduced battery function)</t>
  </si>
  <si>
    <t>Intermittent Function (increased internal degradation leads to unexpected stops in battery function)</t>
  </si>
  <si>
    <t>Rest condition at 100% SOC and 25°C for cycle-aged cells</t>
  </si>
  <si>
    <t>No Function (fire)</t>
  </si>
  <si>
    <t>Partial Function (or early loss in battery function due to accelerated aging)</t>
  </si>
  <si>
    <t>Unintended Function (fire risk leads to loss of vehicle function as well as catastrophic events)</t>
  </si>
  <si>
    <t>No Function (loss of battery and vehicle performance)</t>
  </si>
  <si>
    <t>Partial Function (loss of battery power capability)</t>
  </si>
  <si>
    <t>Unintended Function (fire and catastrophic events can occur)</t>
  </si>
  <si>
    <t>No Function (failure to function as required)</t>
  </si>
  <si>
    <t>Fire</t>
  </si>
  <si>
    <t>Power loss and temperature rise</t>
  </si>
  <si>
    <t>Capacity fade and power loss</t>
  </si>
  <si>
    <t>Power loss and Temperature rise</t>
  </si>
  <si>
    <t xml:space="preserve">Fire </t>
  </si>
  <si>
    <t>Capacity fade and Power loss</t>
  </si>
  <si>
    <t>Accelerated aging leading to fire</t>
  </si>
  <si>
    <t>Accelerated capacity fade and power loss</t>
  </si>
  <si>
    <t>Power loss and Energy loss</t>
  </si>
  <si>
    <t>Power loss and energy loss/Temperature rise</t>
  </si>
  <si>
    <t>Recommended Actions</t>
  </si>
  <si>
    <t>RPN</t>
  </si>
  <si>
    <t>Only in case of a rare internal defect: Not expected in normal aging (Rare internal defects such as poor manufacturing quality may cause localized short circuits in the field, potentially leading to pressure rise, venting, fire, and thermal runaway-resulting in vehicle shutdown and safety risk).</t>
  </si>
  <si>
    <t>Voltage drift leading to uneven performance, temperature spikes recorded</t>
  </si>
  <si>
    <t>Changes in impedance or internal resistance, loss or lowering of battery capacity due to loss in cells in any bank, Cell pressure sensor, increased self discharge</t>
  </si>
  <si>
    <t>SoH tracking, voltage loss recorded, cycle life capacity fade trend</t>
  </si>
  <si>
    <t>Voltage drift, Unstable performance</t>
  </si>
  <si>
    <t>N/P balancing, implement cycle-count-based SoH recalibration and monitor IR trends</t>
  </si>
  <si>
    <t>Sudden voltage drop, impedance spike, high temperature spike</t>
  </si>
  <si>
    <t>Voltage spikes, increasing impedance and internal resistance, inability to start at low temperatures</t>
  </si>
  <si>
    <t xml:space="preserve">No major impact unless stored long-term at high SOC and high temperatures which causes the thickening of the SEI layer (resting at high SOC leads to electrolyte degradation, destabilization of cathode, and formation of gases that can cause cell swelling leading to mechanical delamination between current collector and electrode layers resulting in accelerated aging that can give rise to failure during battery charge or vehicle startup). </t>
  </si>
  <si>
    <t>Storage at low SOC and cooler temperatures, use of high-voltage and thermally stable electrolytes</t>
  </si>
  <si>
    <t>SoH tracking, cycle life capacity and internal resistance trend</t>
  </si>
  <si>
    <t>Voltage drift, temperature spikes</t>
  </si>
  <si>
    <t>attention to morphology like surface roughness, distribution of primary and secondary particles, use of low c-rate, avoid cycling 0–100% SOC regularly. Conduct partial cycles with C/10 or slower rates to recondition fatigued electrodes</t>
  </si>
  <si>
    <t>Voltage collapse, rapid impedance rise, sluggish charge current acceptance</t>
  </si>
  <si>
    <t>Efficiency tracking, IR trends, charge time monitoring</t>
  </si>
  <si>
    <t>Cathode selection with improved morphology, optimized electrolyte formulations</t>
  </si>
  <si>
    <t>Electrode impedance rise: slower acceleration under aging (Prolonged cycling at its testing conditions leads to Mg inventory depletion and gradual impedance growth due to continuous SEI formation. This manifests as increased charging time and decreased usable capacity.</t>
  </si>
  <si>
    <t>Magnesium (Mg) plating can lead to uneven Mg deposition and dendrite formation due to fast charging, which can pierce the separator, causing an internal short circuit that leads to thermal runaway and fire, resulting in vehicle shutdown and safety risk.</t>
  </si>
  <si>
    <t>SEI growth and Mg loss aging due to lower SOC (5% SOC)(Extended rest periods at high SOC or very low SOC may accelerate side reactions such as electrolyte decomposition and gas formation, resulting in swelling and leading to a reduced rate capability, which is required for the vehicle to operate).</t>
  </si>
  <si>
    <t>Partial utilization of electrodes; Needs more frequent charging over time. (Repeated full charge and discharge cycles at constant current can cause structural damage, destabilizing the SEI, which increases impedance and results in power or energy loss.)</t>
  </si>
  <si>
    <t xml:space="preserve">Dendrite-induced internal short due to low temperature ( at low temperature, Mg plating and dendrite formation occur due to increased electrolyte viscosity that then leads to internal short circuits, leading to a thermal event or fire).
</t>
  </si>
  <si>
    <t>Over-discharge below the safe cutoff voltage leads to internal shorts and potential thermal instability.</t>
  </si>
  <si>
    <t>Implementing the pulse discharging technique can significantly reduce cell shorting risk; use of low C-rate discharge current or after 100% SOC discharge, apply a low-current recharge (C/20–C/10) to allow uniform de-magnesiation and minimize localized plating, and optimize cell design</t>
  </si>
  <si>
    <t>Structural stress in electrodes during full DOD cycling (Full discharge cycling can lead to electrode fatigue, limiting Mg reinsertion and resulting in reduced rate capability).</t>
  </si>
  <si>
    <t>Conventional separator shrinkage, binder weakening, increased gas pressure from electrolyte decomposition (Thermal softening of cell components may lead to sudden internal shorts, outgassing, or venting due to unexpected separator shrinkage or electrode expansion, resulting in a fire and other catastrophic consequences).</t>
  </si>
  <si>
    <t>Elevated temperatures reduce electrolyte viscosity, increase interfacial resistance, and accelerate Mg inventory loss due to parasitic reactions and solvent decomposition, ultimately degrading charge/discharge efficiency and electrochemical performance</t>
  </si>
  <si>
    <t>Active Mg loss, Impedance rise.
(1. Repeated constant current full charge and full discharge cycles cause structural damage, and SEI instability, which leads to fast loss of cell capacity that will eventually result in reduced driving range, requiring earlier-than-expected recharge; 
2. The composition of the electrolyte significantly influences the kinetics of Mg²⁺ dissolution. This results in a more complex and heterogeneous SEI, which can cause localized dissolution due to inhomogeneities. These disruptions in the electric field accelerate the formation of pulverized Mg, leading to a loss of active Mg, an increase in internal resistance, and ultimately, electrical failure that can result in sudden power loss.)</t>
  </si>
  <si>
    <t>Unintended Function (resultant fire stops the vehicle and also leads to catastrophic events)</t>
  </si>
  <si>
    <t>Interfacial instability, nonuniform Mg deposition, poor coulombic efficiency. (This inefficiency is caused by side reactions during stripping and plating at low temperature (at low temperatures, Mg plating and interfacial reactions impair charge transfer, causing erratic cell behavior and transient power loss).</t>
  </si>
  <si>
    <t>Mg trapping at full discharge reduces reversibility (repeated full discharge cycles may cause degradation leading to increased impedance and failure to deliver usable capacity in subsequent cycles).</t>
  </si>
  <si>
    <t>Potential cause of mechanism of Failure</t>
  </si>
  <si>
    <t>Electrode and tab design optimization, operational voltage range, N/P balancing</t>
  </si>
  <si>
    <t>electrode design(smaller particle size, increase interlayered distances within structure), optimized thermal management system, electrolyte optimization (use of low-temperature stable electrolyte additives), preheating before charging (apply embedded resistive heaters to gently pre-warm the cell in ultra-cold conditions )</t>
  </si>
  <si>
    <t>Excessive SEI growth, gas clogging current pathways (Repeated exposure to high temperature accelerates cathode and anode degradation, leading to irreversible Mg loss and eventual cell shutdown, causing failure to charge and discharge)</t>
  </si>
  <si>
    <t>Voltage drop, temp spike</t>
  </si>
  <si>
    <t>High temperatures sensed, voltage drop observed</t>
  </si>
  <si>
    <t>Poor Mg-ions diffusion in the electrodes and electrolyte breakdown (Over the repeated charge-discharge cycles, and uneven SEI growth localized current hotspots may cause loss of power and energy, resulting in a lowering of the driving range and unexpected performance drops).</t>
  </si>
  <si>
    <t>SoH tracking,  cycle life capacity trend</t>
  </si>
  <si>
    <t>The SEI thickening. Active Mg loss, Impedance rise (the formation of solid organic cathode Mg derivatives and progressive SEI thickening leading to loss of active Mg, an increase in internal resistance, and eventual electrical failure with sudden power loss); An increase in overpotential of the insulated SEI‑induced passivation layer leading to heat generation and the formation of localized current hotspots.</t>
  </si>
  <si>
    <t>Implementing a low exchange current facilitates non-dendritic growth; using the pulse discharging technique can significantly reduce the risk of cell shorting at low temperature; Mg forms smooth, non-dendritic growth using electrodeposition; Mg cathode (ex., intercalation, complex-cation storage, conversion-type materials, and enolization-type cathodes) and electrolyte components (ex., chloride-free electrolyte, boron cluster-based electrolytes), and use of dendrite-free liquid electrolytes or solid-state electrolytes.</t>
  </si>
  <si>
    <t>Normal charge-discharge cycling at -20°C</t>
  </si>
  <si>
    <t>voltage drop; increased temperatures observed</t>
  </si>
  <si>
    <t>The SEI growth continues even at rest; slow Mg loss via parasitic reactions, long-term rest at high SOC can lead to gradual Mg redistribution, or localized Mg pulverization and depletion. Upon restart, this manifests as slower kinetics and higher overpotential, lowering charge/discharge rates</t>
  </si>
  <si>
    <t>Self-discharge due to continuous growth of the SEI (self-discharge during rest at high SOC is driven by SEI degradation and parasitic reactions, causing unpredictable voltage drift); unstable organic cathode intermediates if used.</t>
  </si>
  <si>
    <t>Voltage collapse, temperature spike, increased impedance</t>
  </si>
  <si>
    <t>Temperature sensors, pressure rise indicators</t>
  </si>
  <si>
    <t>Use of optimized Mg cathodes, including intercalation materials, complex-cation storage, conversion-type materials, and enolization-type cathodes, along with improved electrolyte components such as chloride-free electrolytes, boron cluster-based electrolytes, or low-volatility and reduced-flammability options like glyme-based, borate-based, and ionic liquids. Additionally, employing an optimized formation protocol to prevent the thickening of the SEI and designing cells specifically for power applications are crucial steps in enhancing performance.</t>
  </si>
  <si>
    <t>Temperature spike</t>
  </si>
  <si>
    <t>Storage at low SOC and cooler temperatures, avoid storage at &gt;30°C environments during 100% SOC storage</t>
  </si>
  <si>
    <t>N/P balancing, restricted voltage range of operation, advanced surface engineering with artificial SEI layers (e.g., MgCl₂-rich, Si-based), and interface engineering with artificial SEI such as MgXₙ layers, and electrolyte optimization; storage at low SOC</t>
  </si>
  <si>
    <t>Low-voltage cutoff, sudden drop in terminal voltage</t>
  </si>
  <si>
    <t>Limit voltage cutoff during discharge by design</t>
  </si>
  <si>
    <t xml:space="preserve">Localized Mg dissolution can destabilize the SEI layer due to inhomogeneity, leading to voltage fluctuations and intermittent micro-short circuits. </t>
  </si>
  <si>
    <t>Voltage spike</t>
  </si>
  <si>
    <t>Restrict high SOC + high-temperature operation simultaneously (especially &gt;90% SOC at &gt;40°C), surface-coated or doped cathode particles.</t>
  </si>
  <si>
    <t>The use of dentrile-free electrolytes for Mg batteries; implementing a low exchange current facilitates non-dendritic growth; using the pulse discharging technique can significantly reduce the risk of cell shorting; Mg forms smooth, non-dendritic growth using electrodeposition; optimizing the fast charge profile with current tapering at a high state of charge (SOC) is advised.</t>
  </si>
  <si>
    <t>Cells should be pre-treated before formation; quality control must include stringent screening of cells after formation and prior to battery assembly.</t>
  </si>
  <si>
    <t>N/P balancing, restricted voltage operating range, advanced surface engineering with artificial SEI layers (e.g., MgCl₂-rich, Si-based), and interface engineering with artificial SEI, such as MgXₙ layers, along with electrolyte optimization.</t>
  </si>
  <si>
    <t>Electrode design and the optimization of electrolytes involve the use of dendrite-free liquid electrolytes, as well as reduced-flammability or solid-state electrolytes.</t>
  </si>
  <si>
    <t>Cell design, cathode and electrolyte formulation optimization to accommodate Mg without severe plating; optimized thermal management and electrolyte adjustments for low-temperature charging and operation.</t>
  </si>
  <si>
    <t>High-temperature stable electrolytes, low charge rates, adaptive charging protocols, and pulse discharging techniques at elevated temperatures require an optimized thermal management system.</t>
  </si>
  <si>
    <t>Optimization of cathode design encompasses strategies such as intercalation, complex-cation storage, and the use of conversion-type and enolization-type materials. Electrolytes like chloride-free electrolytes, boron cluster-based formulations, or low-volatility and reduced-flammability alternatives, including glyme-based, borate-based, and ionic liquids, are also considered. Additional considerations involve maintaining a conservative operational voltage range, employing current control through pulse discharging techniques, ensuring N/P balancing, and implementing strategies for solid-electrolyte interphase (SEI) stabilization.</t>
  </si>
  <si>
    <t>Optimization of electrolytes, such as low-volatility, reduced-flammability alternatives, including glyme-based, borate-based, and ionic liquids.</t>
  </si>
  <si>
    <r>
      <t xml:space="preserve">Intermittent Function (the failure is </t>
    </r>
    <r>
      <rPr>
        <sz val="12"/>
        <rFont val="Calibri"/>
        <family val="2"/>
        <scheme val="minor"/>
      </rPr>
      <t>starts/stops unpredictably</t>
    </r>
    <r>
      <rPr>
        <sz val="12"/>
        <color theme="1"/>
        <rFont val="Calibri"/>
        <family val="2"/>
        <scheme val="minor"/>
      </rPr>
      <t>)</t>
    </r>
  </si>
  <si>
    <r>
      <t>Partial Function (the failure is</t>
    </r>
    <r>
      <rPr>
        <sz val="12"/>
        <rFont val="Calibri"/>
        <family val="2"/>
        <scheme val="minor"/>
      </rPr>
      <t xml:space="preserve"> graduate loss in power capability</t>
    </r>
    <r>
      <rPr>
        <sz val="12"/>
        <color theme="1"/>
        <rFont val="Calibri"/>
        <family val="2"/>
        <scheme val="minor"/>
      </rPr>
      <t>)</t>
    </r>
  </si>
  <si>
    <r>
      <t>Intermittent Function (</t>
    </r>
    <r>
      <rPr>
        <sz val="12"/>
        <rFont val="Calibri"/>
        <family val="2"/>
        <scheme val="minor"/>
      </rPr>
      <t>the failure is starts/stops unpredictably</t>
    </r>
    <r>
      <rPr>
        <sz val="12"/>
        <color theme="1"/>
        <rFont val="Calibri"/>
        <family val="2"/>
        <scheme val="minor"/>
      </rPr>
      <t>)</t>
    </r>
  </si>
  <si>
    <r>
      <t>Ion transport limitations at low T (electrolyte viscosity will be high) causes increased cell impedance (Electrolyte viscosity sharply increases at -20°C, slower kinetics, drastically limiting Mg</t>
    </r>
    <r>
      <rPr>
        <vertAlign val="superscript"/>
        <sz val="12"/>
        <color theme="1"/>
        <rFont val="Calibri"/>
        <family val="2"/>
        <scheme val="minor"/>
      </rPr>
      <t>2</t>
    </r>
    <r>
      <rPr>
        <sz val="12"/>
        <color theme="1"/>
        <rFont val="Calibri"/>
        <family val="2"/>
        <scheme val="minor"/>
      </rPr>
      <t>⁺ ion mobility. This severely impedes charge acceptance, leading to a complete inability to charge, high impedance, and rapid voltage collapse, resulting in thermal runaway and fires).</t>
    </r>
  </si>
  <si>
    <r>
      <t>SEI instability due to low-temp SEI damage, slower Mg</t>
    </r>
    <r>
      <rPr>
        <vertAlign val="superscript"/>
        <sz val="12"/>
        <color theme="1"/>
        <rFont val="Calibri"/>
        <family val="2"/>
        <scheme val="minor"/>
      </rPr>
      <t>2</t>
    </r>
    <r>
      <rPr>
        <sz val="12"/>
        <color theme="1"/>
        <rFont val="Calibri"/>
        <family val="2"/>
        <scheme val="minor"/>
      </rPr>
      <t>⁺ diffusion through the membrane/separator. (At low temperatures, kinetic limitations in both electrodes prevent full magnesiation and demagnesiation, causing incomplete utilization of the cathode and Mg. This results in slower charging and reduced effective capacity.)</t>
    </r>
  </si>
  <si>
    <r>
      <t>Intermittent Function (t</t>
    </r>
    <r>
      <rPr>
        <sz val="12"/>
        <rFont val="Calibri"/>
        <family val="2"/>
        <scheme val="minor"/>
      </rPr>
      <t>he failure is starts/stops unpredictably</t>
    </r>
    <r>
      <rPr>
        <sz val="12"/>
        <color theme="1"/>
        <rFont val="Calibri"/>
        <family val="2"/>
        <scheme val="minor"/>
      </rPr>
      <t>)</t>
    </r>
  </si>
  <si>
    <r>
      <t>Use advanced membranes or separators instead of conventional separators to prevent shrinkage, minimize shuttling effects, and allow only the diffusion of Mg</t>
    </r>
    <r>
      <rPr>
        <vertAlign val="superscript"/>
        <sz val="12"/>
        <color theme="1"/>
        <rFont val="Calibri"/>
        <family val="2"/>
        <scheme val="minor"/>
      </rPr>
      <t>2+</t>
    </r>
    <r>
      <rPr>
        <sz val="12"/>
        <color theme="1"/>
        <rFont val="Calibri"/>
        <family val="2"/>
        <scheme val="minor"/>
      </rPr>
      <t xml:space="preserve"> ions. Employ thermally stable, reduced, non-flammable, dendrite-free, or solid-state electrolytes.</t>
    </r>
  </si>
  <si>
    <r>
      <t>Partial Function (</t>
    </r>
    <r>
      <rPr>
        <sz val="12"/>
        <rFont val="Calibri"/>
        <family val="2"/>
        <scheme val="minor"/>
      </rPr>
      <t>the failure is reduced rate capability</t>
    </r>
    <r>
      <rPr>
        <sz val="12"/>
        <color theme="1"/>
        <rFont val="Calibri"/>
        <family val="2"/>
        <scheme val="minor"/>
      </rPr>
      <t>)</t>
    </r>
  </si>
  <si>
    <r>
      <t>Intermittent Function (</t>
    </r>
    <r>
      <rPr>
        <sz val="12"/>
        <rFont val="Calibri"/>
        <family val="2"/>
        <scheme val="minor"/>
      </rPr>
      <t>unpredictable fall in performance</t>
    </r>
    <r>
      <rPr>
        <sz val="12"/>
        <color theme="1"/>
        <rFont val="Calibri"/>
        <family val="2"/>
        <scheme val="minor"/>
      </rPr>
      <t>)</t>
    </r>
  </si>
  <si>
    <t>The National Laboratory of the Rockies (NLR) is operated for the U.S. Department of Energy (DOE) by the Alliance for Energy Innovation, LLC ("Alliance").</t>
  </si>
  <si>
    <t>Access to or use of any data or software made available on this server ("Data") shall impose the following obligations on the user, and use of the Data constitutes user's agreement to these terms. The user is granted the right, without any fee or cost, to use or copy the Data, provided that this entire notice appears in all copies of the Data. Further, the user agrees to credit DOE/NLR/ALLIANCE in any publication that results from the use of the Data. The names DOE/NLR/ALLIANCE, however, may not be used in any advertising or publicity to endorse or promote any products or commercial entities unless specific written permission is obtained from DOE/NLR/ ALLIANCE. The user also understands that DOE/NLR/ALLIANCE are not obligated to provide the user with any support, consulting, training or assistance of any kind with regard to the use of the Data or to provide the user with any updates, revisions or new versions thereof. DOE, NLR, and ALLIANCE do not guarantee or endorse any results generated by use of the Data, and user is entirely responsible for the results and any reliance on the results or the Data in general.</t>
  </si>
  <si>
    <t>USER AGREES TO INDEMNIFY DOE/NLR/ALLIANCE AND ITS SUBSIDIARIES, AFFILIATES, OFFICERS, AGENTS, AND EMPLOYEES AGAINST ANY CLAIM OR DEMAND, INCLUDING REASONABLE ATTORNEYS' FEES, RELATED TO USER'S USE OF THE DATA. THE DATA ARE PROVIDED BY DOE/NLR/ALLIANCE "AS IS," AND ANY EXPRESS OR IMPLIED WARRANTIES, INCLUDING BUT NOT LIMITED TO THE IMPLIED WARRANTIES OF MERCHANTABILITY AND FITNESS FOR A PARTICULAR PURPOSE ARE DISCLAIMED. DOE/NLR/ALLIANCE ASSUME NO LEGAL LIABILITY OR RESPONSIBILITY FOR THE ACCURACY, COMPLETENESS, OR USEFULNESS OF THE DATA, OR REPRESENT THAT ITS USE WOULD NOT INFRINGE PRIVATELY OWNED RIGHTS. IN NO EVENT SHALL DOE/NLR/ALLIANCE BE LIABLE FOR ANY SPECIAL, INDIRECT OR CONSEQUENTIAL DAMAGES OR ANY DAMAGES WHATSOEVER, INCLUDING BUT NOT LIMITED TO CLAIMS ASSOCIATED WITH THE LOSS OF DATA OR PROFITS, THAT MAY RESULT FROM AN ACTION IN CONTRACT, NEGLIGENCE OR OTHER TORTIOUS CLAIM THAT ARISES OUT OF OR IN CONNECTION WITH THE ACCESS, USE OR PERFORMANCE OF THE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</si>
</sst>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vertAlign val="superscript"/>
      <sz val="12"/>
      <color theme="1"/>
      <name val="Calibri"/>
      <family val="2"/>
      <scheme val="minor"/>
    </font>
    <font>
      <sz val="10"/>
      <color rgb="FF333333"/>
      <name val="Times New Roman"/>
      <family val="1"/>
    </font>
  </fonts>
  <fills count="3">
    <fill>
      <patternFill patternType="none"/>
    </fill>
    <fill>
      <patternFill patternType="gray125"/>
    </fill>
    <fill>
      <patternFill patternType="solid">
        <fgColor theme="1" tint="0.49998474074526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6" fillId="0" borderId="0" xfId="0" applyFont="1" applyAlignment="1">
      <alignment horizontal="left" vertical="top" wrapText="1"/>
    </xf>
    <xf numFmtId="0" fontId="0" fillId="0" borderId="0" xfId="0" applyAlignment="1">
      <alignmen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384091</xdr:colOff>
      <xdr:row>0</xdr:row>
      <xdr:rowOff>0</xdr:rowOff>
    </xdr:from>
    <xdr:to>
      <xdr:col>14</xdr:col>
      <xdr:colOff>337586</xdr:colOff>
      <xdr:row>22</xdr:row>
      <xdr:rowOff>101602</xdr:rowOff>
    </xdr:to>
    <xdr:pic>
      <xdr:nvPicPr>
        <xdr:cNvPr id="6" name="Picture 5">
          <a:extLst>
            <a:ext uri="{FF2B5EF4-FFF2-40B4-BE49-F238E27FC236}">
              <a16:creationId xmlns:a16="http://schemas.microsoft.com/office/drawing/2014/main" id="{28A68E9E-367F-2E45-9E1A-BCFDE41CF7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9401" y="0"/>
          <a:ext cx="3999978" cy="4340774"/>
        </a:xfrm>
        <a:prstGeom prst="rect">
          <a:avLst/>
        </a:prstGeom>
        <a:noFill/>
        <a:ln>
          <a:noFill/>
        </a:ln>
      </xdr:spPr>
    </xdr:pic>
    <xdr:clientData/>
  </xdr:twoCellAnchor>
  <xdr:twoCellAnchor editAs="oneCell">
    <xdr:from>
      <xdr:col>14</xdr:col>
      <xdr:colOff>366708</xdr:colOff>
      <xdr:row>0</xdr:row>
      <xdr:rowOff>89420</xdr:rowOff>
    </xdr:from>
    <xdr:to>
      <xdr:col>21</xdr:col>
      <xdr:colOff>76801</xdr:colOff>
      <xdr:row>22</xdr:row>
      <xdr:rowOff>105398</xdr:rowOff>
    </xdr:to>
    <xdr:pic>
      <xdr:nvPicPr>
        <xdr:cNvPr id="7" name="Picture 6" descr="A table with text on it&#10;&#10;Description automatically generated">
          <a:extLst>
            <a:ext uri="{FF2B5EF4-FFF2-40B4-BE49-F238E27FC236}">
              <a16:creationId xmlns:a16="http://schemas.microsoft.com/office/drawing/2014/main" id="{34C8C1EC-5A65-484F-9250-2D9D0829173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08501" y="89420"/>
          <a:ext cx="4430990" cy="4255150"/>
        </a:xfrm>
        <a:prstGeom prst="rect">
          <a:avLst/>
        </a:prstGeom>
        <a:noFill/>
        <a:ln>
          <a:noFill/>
        </a:ln>
      </xdr:spPr>
    </xdr:pic>
    <xdr:clientData/>
  </xdr:twoCellAnchor>
  <xdr:twoCellAnchor editAs="oneCell">
    <xdr:from>
      <xdr:col>21</xdr:col>
      <xdr:colOff>154205</xdr:colOff>
      <xdr:row>0</xdr:row>
      <xdr:rowOff>41991</xdr:rowOff>
    </xdr:from>
    <xdr:to>
      <xdr:col>26</xdr:col>
      <xdr:colOff>74846</xdr:colOff>
      <xdr:row>22</xdr:row>
      <xdr:rowOff>33778</xdr:rowOff>
    </xdr:to>
    <xdr:pic>
      <xdr:nvPicPr>
        <xdr:cNvPr id="8" name="Picture 7" descr="A white sheet with black text&#10;&#10;Description automatically generated">
          <a:extLst>
            <a:ext uri="{FF2B5EF4-FFF2-40B4-BE49-F238E27FC236}">
              <a16:creationId xmlns:a16="http://schemas.microsoft.com/office/drawing/2014/main" id="{60495C61-CD58-3148-973B-93B12B2FE10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316895" y="41991"/>
          <a:ext cx="3292710" cy="4230959"/>
        </a:xfrm>
        <a:prstGeom prst="rect">
          <a:avLst/>
        </a:prstGeom>
        <a:noFill/>
        <a:ln>
          <a:noFill/>
        </a:ln>
      </xdr:spPr>
    </xdr:pic>
    <xdr:clientData/>
  </xdr:twoCellAnchor>
  <xdr:twoCellAnchor editAs="oneCell">
    <xdr:from>
      <xdr:col>0</xdr:col>
      <xdr:colOff>0</xdr:colOff>
      <xdr:row>0</xdr:row>
      <xdr:rowOff>63761</xdr:rowOff>
    </xdr:from>
    <xdr:to>
      <xdr:col>7</xdr:col>
      <xdr:colOff>594977</xdr:colOff>
      <xdr:row>11</xdr:row>
      <xdr:rowOff>22081</xdr:rowOff>
    </xdr:to>
    <xdr:pic>
      <xdr:nvPicPr>
        <xdr:cNvPr id="9" name="Picture 8">
          <a:extLst>
            <a:ext uri="{FF2B5EF4-FFF2-40B4-BE49-F238E27FC236}">
              <a16:creationId xmlns:a16="http://schemas.microsoft.com/office/drawing/2014/main" id="{17ABAB33-18D4-C140-BBEA-0F4FCFCB4398}"/>
            </a:ext>
          </a:extLst>
        </xdr:cNvPr>
        <xdr:cNvPicPr>
          <a:picLocks noChangeAspect="1"/>
        </xdr:cNvPicPr>
      </xdr:nvPicPr>
      <xdr:blipFill>
        <a:blip xmlns:r="http://schemas.openxmlformats.org/officeDocument/2006/relationships" r:embed="rId4"/>
        <a:stretch>
          <a:fillRect/>
        </a:stretch>
      </xdr:blipFill>
      <xdr:spPr>
        <a:xfrm>
          <a:off x="0" y="63761"/>
          <a:ext cx="5315874" cy="207790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09DA5-70D5-6E47-90E5-A90EF27AF098}">
  <dimension ref="A1:A5"/>
  <sheetViews>
    <sheetView tabSelected="1" zoomScaleNormal="100" workbookViewId="0">
      <selection activeCell="A8" sqref="A8"/>
    </sheetView>
  </sheetViews>
  <sheetFormatPr baseColWidth="10" defaultColWidth="8.83203125" defaultRowHeight="15" x14ac:dyDescent="0.2"/>
  <cols>
    <col min="1" max="1" width="104.6640625" customWidth="1"/>
  </cols>
  <sheetData>
    <row r="1" spans="1:1" ht="31.25" customHeight="1" x14ac:dyDescent="0.2">
      <c r="A1" s="9" t="s">
        <v>114</v>
      </c>
    </row>
    <row r="2" spans="1:1" x14ac:dyDescent="0.2">
      <c r="A2" s="10"/>
    </row>
    <row r="3" spans="1:1" ht="124.25" customHeight="1" x14ac:dyDescent="0.2">
      <c r="A3" s="9" t="s">
        <v>115</v>
      </c>
    </row>
    <row r="4" spans="1:1" x14ac:dyDescent="0.2">
      <c r="A4" s="10"/>
    </row>
    <row r="5" spans="1:1" ht="137" customHeight="1" x14ac:dyDescent="0.2">
      <c r="A5" s="9" t="s">
        <v>116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6B9CC-256F-48D9-9882-71F6954C8418}">
  <dimension ref="A1"/>
  <sheetViews>
    <sheetView zoomScaleNormal="100" workbookViewId="0">
      <selection activeCell="Q39" sqref="Q39"/>
    </sheetView>
  </sheetViews>
  <sheetFormatPr baseColWidth="10" defaultColWidth="8.83203125" defaultRowHeight="15" x14ac:dyDescent="0.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9"/>
  <sheetViews>
    <sheetView topLeftCell="A15" zoomScaleNormal="100" workbookViewId="0">
      <selection activeCell="E3" sqref="E3"/>
    </sheetView>
  </sheetViews>
  <sheetFormatPr baseColWidth="10" defaultColWidth="8.83203125" defaultRowHeight="16" x14ac:dyDescent="0.2"/>
  <cols>
    <col min="1" max="1" width="22.6640625" style="5" customWidth="1"/>
    <col min="2" max="2" width="25.33203125" style="5" customWidth="1"/>
    <col min="3" max="3" width="12.5" style="5" customWidth="1"/>
    <col min="4" max="4" width="8.83203125" style="6"/>
    <col min="5" max="5" width="51" style="5" customWidth="1"/>
    <col min="6" max="6" width="7.33203125" style="6" customWidth="1"/>
    <col min="7" max="7" width="21.1640625" style="5" customWidth="1"/>
    <col min="8" max="8" width="11.33203125" style="5" customWidth="1"/>
    <col min="9" max="9" width="7.5" style="5" customWidth="1"/>
    <col min="10" max="10" width="58.33203125" style="5" customWidth="1"/>
    <col min="11" max="11" width="8.6640625" style="5" customWidth="1"/>
    <col min="12" max="16384" width="8.83203125" style="6"/>
  </cols>
  <sheetData>
    <row r="1" spans="1:11" ht="51" x14ac:dyDescent="0.2">
      <c r="A1" s="1" t="s">
        <v>0</v>
      </c>
      <c r="B1" s="1" t="s">
        <v>5</v>
      </c>
      <c r="C1" s="1" t="s">
        <v>1</v>
      </c>
      <c r="D1" s="1" t="s">
        <v>2</v>
      </c>
      <c r="E1" s="1" t="s">
        <v>72</v>
      </c>
      <c r="F1" s="1" t="s">
        <v>3</v>
      </c>
      <c r="G1" s="1" t="s">
        <v>6</v>
      </c>
      <c r="H1" s="1" t="s">
        <v>7</v>
      </c>
      <c r="I1" s="1" t="s">
        <v>41</v>
      </c>
      <c r="J1" s="1" t="s">
        <v>40</v>
      </c>
    </row>
    <row r="2" spans="1:11" ht="102" x14ac:dyDescent="0.2">
      <c r="A2" s="2" t="s">
        <v>9</v>
      </c>
      <c r="B2" s="2" t="s">
        <v>17</v>
      </c>
      <c r="C2" s="1" t="s">
        <v>30</v>
      </c>
      <c r="D2" s="2">
        <v>10</v>
      </c>
      <c r="E2" s="2" t="s">
        <v>59</v>
      </c>
      <c r="F2" s="2">
        <v>4</v>
      </c>
      <c r="G2" s="2" t="s">
        <v>76</v>
      </c>
      <c r="H2" s="2">
        <v>6</v>
      </c>
      <c r="I2" s="2">
        <f>D2*F2*H2</f>
        <v>240</v>
      </c>
      <c r="J2" s="3" t="s">
        <v>97</v>
      </c>
    </row>
    <row r="3" spans="1:11" ht="153" x14ac:dyDescent="0.2">
      <c r="A3" s="2" t="s">
        <v>9</v>
      </c>
      <c r="B3" s="2" t="s">
        <v>15</v>
      </c>
      <c r="C3" s="1" t="s">
        <v>31</v>
      </c>
      <c r="D3" s="2">
        <v>8</v>
      </c>
      <c r="E3" s="3" t="s">
        <v>80</v>
      </c>
      <c r="F3" s="2">
        <v>8</v>
      </c>
      <c r="G3" s="2" t="s">
        <v>77</v>
      </c>
      <c r="H3" s="2">
        <v>6</v>
      </c>
      <c r="I3" s="2">
        <f>D3*F3*H3</f>
        <v>384</v>
      </c>
      <c r="J3" s="3" t="s">
        <v>88</v>
      </c>
    </row>
    <row r="4" spans="1:11" ht="238" x14ac:dyDescent="0.2">
      <c r="A4" s="2" t="s">
        <v>9</v>
      </c>
      <c r="B4" s="2" t="s">
        <v>16</v>
      </c>
      <c r="C4" s="1" t="s">
        <v>32</v>
      </c>
      <c r="D4" s="2">
        <v>7</v>
      </c>
      <c r="E4" s="2" t="s">
        <v>68</v>
      </c>
      <c r="F4" s="2">
        <v>6</v>
      </c>
      <c r="G4" s="2" t="s">
        <v>79</v>
      </c>
      <c r="H4" s="2">
        <v>3</v>
      </c>
      <c r="I4" s="2">
        <f>D4*F4*H4</f>
        <v>126</v>
      </c>
      <c r="J4" s="2" t="s">
        <v>103</v>
      </c>
    </row>
    <row r="5" spans="1:11" ht="85" x14ac:dyDescent="0.2">
      <c r="A5" s="2" t="s">
        <v>9</v>
      </c>
      <c r="B5" s="2" t="s">
        <v>105</v>
      </c>
      <c r="C5" s="1" t="s">
        <v>39</v>
      </c>
      <c r="D5" s="2">
        <v>7</v>
      </c>
      <c r="E5" s="2" t="s">
        <v>78</v>
      </c>
      <c r="F5" s="2">
        <v>4</v>
      </c>
      <c r="G5" s="2" t="s">
        <v>43</v>
      </c>
      <c r="H5" s="2">
        <v>4</v>
      </c>
      <c r="I5" s="2">
        <f>D5*F5*H5</f>
        <v>112</v>
      </c>
      <c r="J5" s="3" t="s">
        <v>57</v>
      </c>
    </row>
    <row r="6" spans="1:11" s="8" customFormat="1" x14ac:dyDescent="0.2">
      <c r="A6" s="4"/>
      <c r="B6" s="4"/>
      <c r="C6" s="4"/>
      <c r="D6" s="4"/>
      <c r="E6" s="4"/>
      <c r="F6" s="4"/>
      <c r="G6" s="4"/>
      <c r="H6" s="4"/>
      <c r="I6" s="4"/>
      <c r="J6" s="4"/>
      <c r="K6" s="7"/>
    </row>
    <row r="7" spans="1:11" ht="119" x14ac:dyDescent="0.2">
      <c r="A7" s="2" t="s">
        <v>10</v>
      </c>
      <c r="B7" s="2" t="s">
        <v>17</v>
      </c>
      <c r="C7" s="1" t="s">
        <v>30</v>
      </c>
      <c r="D7" s="2">
        <v>10</v>
      </c>
      <c r="E7" s="2" t="s">
        <v>42</v>
      </c>
      <c r="F7" s="2">
        <v>3</v>
      </c>
      <c r="G7" s="2" t="s">
        <v>44</v>
      </c>
      <c r="H7" s="2">
        <v>4</v>
      </c>
      <c r="I7" s="2">
        <f>D7*F7*H7</f>
        <v>120</v>
      </c>
      <c r="J7" s="2" t="s">
        <v>98</v>
      </c>
    </row>
    <row r="8" spans="1:11" ht="85" x14ac:dyDescent="0.2">
      <c r="A8" s="2" t="s">
        <v>10</v>
      </c>
      <c r="B8" s="2" t="s">
        <v>18</v>
      </c>
      <c r="C8" s="1" t="s">
        <v>33</v>
      </c>
      <c r="D8" s="2">
        <v>7</v>
      </c>
      <c r="E8" s="2" t="s">
        <v>58</v>
      </c>
      <c r="F8" s="2">
        <v>5</v>
      </c>
      <c r="G8" s="2" t="s">
        <v>89</v>
      </c>
      <c r="H8" s="2">
        <v>5</v>
      </c>
      <c r="I8" s="2">
        <f>D8*F8*H8</f>
        <v>175</v>
      </c>
      <c r="J8" s="2" t="s">
        <v>73</v>
      </c>
    </row>
    <row r="9" spans="1:11" ht="102" x14ac:dyDescent="0.2">
      <c r="A9" s="2" t="s">
        <v>10</v>
      </c>
      <c r="B9" s="2" t="s">
        <v>106</v>
      </c>
      <c r="C9" s="1" t="s">
        <v>32</v>
      </c>
      <c r="D9" s="2">
        <v>5</v>
      </c>
      <c r="E9" s="2" t="s">
        <v>60</v>
      </c>
      <c r="F9" s="2">
        <v>6</v>
      </c>
      <c r="G9" s="2" t="s">
        <v>45</v>
      </c>
      <c r="H9" s="2">
        <v>5</v>
      </c>
      <c r="I9" s="2">
        <f t="shared" ref="I9:I28" si="0">D9*F9*H9</f>
        <v>150</v>
      </c>
      <c r="J9" s="2" t="s">
        <v>99</v>
      </c>
    </row>
    <row r="10" spans="1:11" ht="85" x14ac:dyDescent="0.2">
      <c r="A10" s="2" t="s">
        <v>10</v>
      </c>
      <c r="B10" s="2" t="s">
        <v>107</v>
      </c>
      <c r="C10" s="1" t="s">
        <v>39</v>
      </c>
      <c r="D10" s="2">
        <v>5</v>
      </c>
      <c r="E10" s="2" t="s">
        <v>61</v>
      </c>
      <c r="F10" s="2">
        <v>5</v>
      </c>
      <c r="G10" s="2" t="s">
        <v>46</v>
      </c>
      <c r="H10" s="2">
        <v>5</v>
      </c>
      <c r="I10" s="2">
        <f t="shared" si="0"/>
        <v>125</v>
      </c>
      <c r="J10" s="2" t="s">
        <v>47</v>
      </c>
    </row>
    <row r="11" spans="1:11" s="8" customFormat="1" x14ac:dyDescent="0.2">
      <c r="A11" s="4"/>
      <c r="B11" s="4"/>
      <c r="C11" s="4"/>
      <c r="D11" s="4"/>
      <c r="E11" s="4"/>
      <c r="F11" s="4"/>
      <c r="G11" s="4"/>
      <c r="H11" s="4"/>
      <c r="I11" s="4"/>
      <c r="J11" s="4"/>
      <c r="K11" s="7"/>
    </row>
    <row r="12" spans="1:11" ht="153" x14ac:dyDescent="0.2">
      <c r="A12" s="2" t="s">
        <v>82</v>
      </c>
      <c r="B12" s="2" t="s">
        <v>69</v>
      </c>
      <c r="C12" s="1" t="s">
        <v>34</v>
      </c>
      <c r="D12" s="2">
        <v>8</v>
      </c>
      <c r="E12" s="2" t="s">
        <v>62</v>
      </c>
      <c r="F12" s="2">
        <v>3</v>
      </c>
      <c r="G12" s="2" t="s">
        <v>48</v>
      </c>
      <c r="H12" s="2">
        <v>3</v>
      </c>
      <c r="I12" s="2">
        <f t="shared" si="0"/>
        <v>72</v>
      </c>
      <c r="J12" s="2" t="s">
        <v>81</v>
      </c>
      <c r="K12" s="6"/>
    </row>
    <row r="13" spans="1:11" ht="122" x14ac:dyDescent="0.2">
      <c r="A13" s="2" t="s">
        <v>82</v>
      </c>
      <c r="B13" s="2" t="s">
        <v>19</v>
      </c>
      <c r="C13" s="1" t="s">
        <v>30</v>
      </c>
      <c r="D13" s="2">
        <v>8</v>
      </c>
      <c r="E13" s="2" t="s">
        <v>108</v>
      </c>
      <c r="F13" s="2">
        <v>3</v>
      </c>
      <c r="G13" s="2" t="s">
        <v>86</v>
      </c>
      <c r="H13" s="2">
        <v>3</v>
      </c>
      <c r="I13" s="2">
        <f t="shared" si="0"/>
        <v>72</v>
      </c>
      <c r="J13" s="2" t="s">
        <v>100</v>
      </c>
    </row>
    <row r="14" spans="1:11" ht="105" x14ac:dyDescent="0.2">
      <c r="A14" s="2" t="s">
        <v>82</v>
      </c>
      <c r="B14" s="2" t="s">
        <v>20</v>
      </c>
      <c r="C14" s="1" t="s">
        <v>35</v>
      </c>
      <c r="D14" s="2">
        <v>5</v>
      </c>
      <c r="E14" s="2" t="s">
        <v>109</v>
      </c>
      <c r="F14" s="2">
        <v>6</v>
      </c>
      <c r="G14" s="2" t="s">
        <v>4</v>
      </c>
      <c r="H14" s="2">
        <v>3</v>
      </c>
      <c r="I14" s="2">
        <f t="shared" si="0"/>
        <v>90</v>
      </c>
      <c r="J14" s="2" t="s">
        <v>74</v>
      </c>
      <c r="K14" s="6"/>
    </row>
    <row r="15" spans="1:11" ht="102" x14ac:dyDescent="0.2">
      <c r="A15" s="2" t="s">
        <v>8</v>
      </c>
      <c r="B15" s="2" t="s">
        <v>21</v>
      </c>
      <c r="C15" s="1" t="s">
        <v>39</v>
      </c>
      <c r="D15" s="2">
        <v>6</v>
      </c>
      <c r="E15" s="2" t="s">
        <v>70</v>
      </c>
      <c r="F15" s="2">
        <v>5</v>
      </c>
      <c r="G15" s="2" t="s">
        <v>49</v>
      </c>
      <c r="H15" s="2">
        <v>4</v>
      </c>
      <c r="I15" s="2">
        <f t="shared" si="0"/>
        <v>120</v>
      </c>
      <c r="J15" s="2" t="s">
        <v>101</v>
      </c>
    </row>
    <row r="16" spans="1:11" s="8" customFormat="1" x14ac:dyDescent="0.2">
      <c r="A16" s="4"/>
      <c r="B16" s="4"/>
      <c r="C16" s="4"/>
      <c r="D16" s="4"/>
      <c r="E16" s="4"/>
      <c r="F16" s="4"/>
      <c r="G16" s="4"/>
      <c r="H16" s="4"/>
      <c r="I16" s="4"/>
      <c r="J16" s="4"/>
      <c r="K16" s="7"/>
    </row>
    <row r="17" spans="1:11" ht="136" x14ac:dyDescent="0.2">
      <c r="A17" s="2" t="s">
        <v>22</v>
      </c>
      <c r="B17" s="2" t="s">
        <v>23</v>
      </c>
      <c r="C17" s="1" t="s">
        <v>36</v>
      </c>
      <c r="D17" s="2">
        <v>6</v>
      </c>
      <c r="E17" s="2" t="s">
        <v>50</v>
      </c>
      <c r="F17" s="2">
        <v>4</v>
      </c>
      <c r="G17" s="2" t="s">
        <v>83</v>
      </c>
      <c r="H17" s="2">
        <v>4</v>
      </c>
      <c r="I17" s="2">
        <f t="shared" si="0"/>
        <v>96</v>
      </c>
      <c r="J17" s="2" t="s">
        <v>51</v>
      </c>
    </row>
    <row r="18" spans="1:11" ht="102" x14ac:dyDescent="0.2">
      <c r="A18" s="2" t="s">
        <v>22</v>
      </c>
      <c r="B18" s="2" t="s">
        <v>24</v>
      </c>
      <c r="C18" s="1" t="s">
        <v>37</v>
      </c>
      <c r="D18" s="2">
        <v>5</v>
      </c>
      <c r="E18" s="2" t="s">
        <v>84</v>
      </c>
      <c r="F18" s="2">
        <v>5</v>
      </c>
      <c r="G18" s="2" t="s">
        <v>52</v>
      </c>
      <c r="H18" s="2">
        <v>3</v>
      </c>
      <c r="I18" s="2">
        <f t="shared" si="0"/>
        <v>75</v>
      </c>
      <c r="J18" s="2" t="s">
        <v>90</v>
      </c>
    </row>
    <row r="19" spans="1:11" ht="85" x14ac:dyDescent="0.2">
      <c r="A19" s="2" t="s">
        <v>22</v>
      </c>
      <c r="B19" s="2" t="s">
        <v>110</v>
      </c>
      <c r="C19" s="1" t="s">
        <v>39</v>
      </c>
      <c r="D19" s="2">
        <v>5</v>
      </c>
      <c r="E19" s="2" t="s">
        <v>85</v>
      </c>
      <c r="F19" s="2">
        <v>4</v>
      </c>
      <c r="G19" s="2" t="s">
        <v>53</v>
      </c>
      <c r="H19" s="2">
        <v>3</v>
      </c>
      <c r="I19" s="2">
        <f t="shared" si="0"/>
        <v>60</v>
      </c>
      <c r="J19" s="2" t="s">
        <v>91</v>
      </c>
    </row>
    <row r="20" spans="1:11" s="8" customFormat="1" x14ac:dyDescent="0.2">
      <c r="A20" s="4"/>
      <c r="B20" s="4"/>
      <c r="C20" s="4"/>
      <c r="D20" s="4"/>
      <c r="E20" s="4"/>
      <c r="F20" s="4"/>
      <c r="G20" s="4"/>
      <c r="H20" s="4"/>
      <c r="I20" s="4"/>
      <c r="J20" s="4"/>
      <c r="K20" s="7"/>
    </row>
    <row r="21" spans="1:11" ht="68" x14ac:dyDescent="0.2">
      <c r="A21" s="2" t="s">
        <v>11</v>
      </c>
      <c r="B21" s="2" t="s">
        <v>25</v>
      </c>
      <c r="C21" s="1" t="s">
        <v>30</v>
      </c>
      <c r="D21" s="2">
        <v>9</v>
      </c>
      <c r="E21" s="2" t="s">
        <v>63</v>
      </c>
      <c r="F21" s="2">
        <v>4</v>
      </c>
      <c r="G21" s="2" t="s">
        <v>92</v>
      </c>
      <c r="H21" s="2">
        <v>5</v>
      </c>
      <c r="I21" s="2">
        <f t="shared" si="0"/>
        <v>180</v>
      </c>
      <c r="J21" s="2" t="s">
        <v>93</v>
      </c>
    </row>
    <row r="22" spans="1:11" ht="85" x14ac:dyDescent="0.2">
      <c r="A22" s="2" t="s">
        <v>11</v>
      </c>
      <c r="B22" s="2" t="s">
        <v>26</v>
      </c>
      <c r="C22" s="1" t="s">
        <v>33</v>
      </c>
      <c r="D22" s="2">
        <v>8</v>
      </c>
      <c r="E22" s="2" t="s">
        <v>71</v>
      </c>
      <c r="F22" s="2">
        <v>5</v>
      </c>
      <c r="G22" s="2" t="s">
        <v>12</v>
      </c>
      <c r="H22" s="2">
        <v>4</v>
      </c>
      <c r="I22" s="2">
        <f t="shared" si="0"/>
        <v>160</v>
      </c>
      <c r="J22" s="2" t="s">
        <v>64</v>
      </c>
    </row>
    <row r="23" spans="1:11" ht="68" x14ac:dyDescent="0.2">
      <c r="A23" s="2" t="s">
        <v>11</v>
      </c>
      <c r="B23" s="2" t="s">
        <v>27</v>
      </c>
      <c r="C23" s="1" t="s">
        <v>39</v>
      </c>
      <c r="D23" s="2">
        <v>5</v>
      </c>
      <c r="E23" s="2" t="s">
        <v>65</v>
      </c>
      <c r="F23" s="2">
        <v>6</v>
      </c>
      <c r="G23" s="2" t="s">
        <v>13</v>
      </c>
      <c r="H23" s="2">
        <v>4</v>
      </c>
      <c r="I23" s="2">
        <f t="shared" si="0"/>
        <v>120</v>
      </c>
      <c r="J23" s="2" t="s">
        <v>54</v>
      </c>
    </row>
    <row r="24" spans="1:11" s="8" customFormat="1" x14ac:dyDescent="0.2">
      <c r="A24" s="4"/>
      <c r="B24" s="4"/>
      <c r="C24" s="4"/>
      <c r="D24" s="4"/>
      <c r="E24" s="4"/>
      <c r="F24" s="4"/>
      <c r="G24" s="4"/>
      <c r="H24" s="4"/>
      <c r="I24" s="4"/>
      <c r="J24" s="4"/>
      <c r="K24" s="7"/>
    </row>
    <row r="25" spans="1:11" ht="102" x14ac:dyDescent="0.2">
      <c r="A25" s="2" t="s">
        <v>14</v>
      </c>
      <c r="B25" s="2" t="s">
        <v>28</v>
      </c>
      <c r="C25" s="1" t="s">
        <v>34</v>
      </c>
      <c r="D25" s="2">
        <v>9</v>
      </c>
      <c r="E25" s="2" t="s">
        <v>66</v>
      </c>
      <c r="F25" s="2">
        <v>6</v>
      </c>
      <c r="G25" s="2" t="s">
        <v>87</v>
      </c>
      <c r="H25" s="2">
        <v>3</v>
      </c>
      <c r="I25" s="2">
        <f t="shared" si="0"/>
        <v>162</v>
      </c>
      <c r="J25" s="2" t="s">
        <v>111</v>
      </c>
    </row>
    <row r="26" spans="1:11" ht="85" x14ac:dyDescent="0.2">
      <c r="A26" s="2" t="s">
        <v>14</v>
      </c>
      <c r="B26" s="2" t="s">
        <v>29</v>
      </c>
      <c r="C26" s="1" t="s">
        <v>36</v>
      </c>
      <c r="D26" s="2">
        <v>8</v>
      </c>
      <c r="E26" s="2" t="s">
        <v>75</v>
      </c>
      <c r="F26" s="2">
        <v>5</v>
      </c>
      <c r="G26" s="2" t="s">
        <v>55</v>
      </c>
      <c r="H26" s="2">
        <v>3</v>
      </c>
      <c r="I26" s="2">
        <f t="shared" si="0"/>
        <v>120</v>
      </c>
      <c r="J26" s="2" t="s">
        <v>104</v>
      </c>
    </row>
    <row r="27" spans="1:11" ht="85" x14ac:dyDescent="0.2">
      <c r="A27" s="2" t="s">
        <v>14</v>
      </c>
      <c r="B27" s="2" t="s">
        <v>112</v>
      </c>
      <c r="C27" s="1" t="s">
        <v>38</v>
      </c>
      <c r="D27" s="2">
        <v>5</v>
      </c>
      <c r="E27" s="2" t="s">
        <v>67</v>
      </c>
      <c r="F27" s="2">
        <v>6</v>
      </c>
      <c r="G27" s="2" t="s">
        <v>56</v>
      </c>
      <c r="H27" s="2">
        <v>4</v>
      </c>
      <c r="I27" s="2">
        <f t="shared" si="0"/>
        <v>120</v>
      </c>
      <c r="J27" s="2" t="s">
        <v>102</v>
      </c>
    </row>
    <row r="28" spans="1:11" ht="68" x14ac:dyDescent="0.2">
      <c r="A28" s="2" t="s">
        <v>14</v>
      </c>
      <c r="B28" s="2" t="s">
        <v>113</v>
      </c>
      <c r="C28" s="1" t="s">
        <v>39</v>
      </c>
      <c r="D28" s="2">
        <v>5</v>
      </c>
      <c r="E28" s="2" t="s">
        <v>94</v>
      </c>
      <c r="F28" s="2">
        <v>4</v>
      </c>
      <c r="G28" s="2" t="s">
        <v>95</v>
      </c>
      <c r="H28" s="2">
        <v>3</v>
      </c>
      <c r="I28" s="2">
        <f t="shared" si="0"/>
        <v>60</v>
      </c>
      <c r="J28" s="2" t="s">
        <v>96</v>
      </c>
    </row>
    <row r="29" spans="1:11" x14ac:dyDescent="0.2">
      <c r="D29" s="5"/>
      <c r="F29" s="5"/>
    </row>
  </sheetData>
  <pageMargins left="0.7" right="0.7" top="0.75" bottom="0.75" header="0.3" footer="0.3"/>
  <pageSetup orientation="portrait" r:id="rId1"/>
</worksheet>
</file>

<file path=docMetadata/LabelInfo.xml><?xml version="1.0" encoding="utf-8"?>
<clbl:labelList xmlns:clbl="http://schemas.microsoft.com/office/2020/mipLabelMetadata">
  <clbl:label id="{845b3a13-66a3-49b9-8f43-e0febf4e797f}" enabled="1" method="Standard" siteId="{4d4200a5-c867-405e-b101-e2610b93dbdf}" removed="0"/>
  <clbl:label id="{95965d95-ecc0-4720-b759-1f33c42ed7da}" enabled="1" method="Standard" siteId="{a0f29d7e-28cd-4f54-8442-7885aee7c08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Definitions</vt:lpstr>
      <vt:lpstr>Mg Batteries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Rikka, Vallabha</dc:creator>
  <cp:lastModifiedBy>Singh, Avtar</cp:lastModifiedBy>
  <dcterms:created xsi:type="dcterms:W3CDTF">2025-05-14T03:48:25Z</dcterms:created>
  <dcterms:modified xsi:type="dcterms:W3CDTF">2026-02-26T18:47:22Z</dcterms:modified>
</cp:coreProperties>
</file>