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22"/>
  <workbookPr defaultThemeVersion="124226"/>
  <mc:AlternateContent xmlns:mc="http://schemas.openxmlformats.org/markup-compatibility/2006">
    <mc:Choice Requires="x15">
      <x15ac:absPath xmlns:x15ac="http://schemas.microsoft.com/office/spreadsheetml/2010/11/ac" url="https://nrel-my.sharepoint.com/personal/dfinegan_nrel_gov/Documents/Active/NREL work/ARPA-E EVs4ALL/EVs4ALL shared folder/Data for Open Access/FMEAs/"/>
    </mc:Choice>
  </mc:AlternateContent>
  <xr:revisionPtr revIDLastSave="138" documentId="8_{4DFA56F0-E75E-489F-A6CF-F2E2C544A350}" xr6:coauthVersionLast="47" xr6:coauthVersionMax="47" xr10:uidLastSave="{69155BD6-8040-D447-B485-5327143CE259}"/>
  <bookViews>
    <workbookView xWindow="0" yWindow="500" windowWidth="38400" windowHeight="19400" xr2:uid="{00000000-000D-0000-FFFF-FFFF00000000}"/>
  </bookViews>
  <sheets>
    <sheet name="Disclaimer" sheetId="3" r:id="rId1"/>
    <sheet name="Definitions" sheetId="2" r:id="rId2"/>
    <sheet name="PIB"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 l="1"/>
  <c r="I27" i="1"/>
  <c r="I18" i="1"/>
  <c r="I5" i="1"/>
  <c r="I10" i="1"/>
  <c r="I4" i="1"/>
  <c r="I26" i="1"/>
  <c r="I19" i="1"/>
  <c r="I2" i="1"/>
  <c r="I17" i="1"/>
  <c r="I13" i="1"/>
  <c r="I20" i="1"/>
  <c r="I23" i="1"/>
  <c r="I9" i="1"/>
  <c r="I22" i="1"/>
  <c r="I28" i="1"/>
  <c r="I14" i="1"/>
  <c r="I3" i="1"/>
  <c r="I24" i="1"/>
  <c r="I12" i="1"/>
  <c r="I7" i="1"/>
  <c r="I29" i="1"/>
  <c r="I15" i="1"/>
</calcChain>
</file>

<file path=xl/sharedStrings.xml><?xml version="1.0" encoding="utf-8"?>
<sst xmlns="http://schemas.openxmlformats.org/spreadsheetml/2006/main" count="135" uniqueCount="99">
  <si>
    <t>Function</t>
  </si>
  <si>
    <t>Effect</t>
  </si>
  <si>
    <t>Severity</t>
  </si>
  <si>
    <t>Occurrence</t>
  </si>
  <si>
    <t>Revised RPN</t>
  </si>
  <si>
    <t>Voltage drop, temp spike, BMS cutoff</t>
  </si>
  <si>
    <t>SoH tracking, voltage gap, cycle trend</t>
  </si>
  <si>
    <t>Voltage drift, BMS mismatch, performance variation</t>
  </si>
  <si>
    <t>BMS alert, voltage flatline</t>
  </si>
  <si>
    <t>Low CE, rising impedance, charging inefficiency</t>
  </si>
  <si>
    <t>Potential Failure</t>
  </si>
  <si>
    <t>Potential cause of mechanisum of Failure</t>
  </si>
  <si>
    <t>Current method of Detection/control (EV Field)</t>
  </si>
  <si>
    <t xml:space="preserve">How Good is the detection </t>
  </si>
  <si>
    <t>Normal charge-discharge cycling at −20°C</t>
  </si>
  <si>
    <t>Fast charging to 100% SOC in 15 minutes at 25°C</t>
  </si>
  <si>
    <t>Normal charge-discharge cycling for &gt;500 cycles (long-term aging)</t>
  </si>
  <si>
    <t>Full discharge from 100% to 0% SOC at 25°C</t>
  </si>
  <si>
    <t>Normal charge-discharge cycling at elevated temperature (&gt;40°C)</t>
  </si>
  <si>
    <t>Temperature sensors, pressure rise indicators, sudden BMS shutdown</t>
  </si>
  <si>
    <t>Voltage collapse, rapid impedance rise, charging current refusal</t>
  </si>
  <si>
    <t>Efficiency tracking, IR testing, charge time monitoring</t>
  </si>
  <si>
    <t>No Function (the battery life ends)</t>
  </si>
  <si>
    <t>Partial Function (the failure reduces driving range)</t>
  </si>
  <si>
    <t>Unintended Function (resultant fire stops vehicle from operating and leads to catastrophic events)</t>
  </si>
  <si>
    <t>No Function (eventual loss of battery performance with aging)</t>
  </si>
  <si>
    <t>Partial Function (increased charge time with severely reduced battery function)</t>
  </si>
  <si>
    <t>Intermittent Function (increased internal degradation leads to unexpected stops in battery function)</t>
  </si>
  <si>
    <t>Rest condition at 100% SOC and 25°C for cycle-aged cells</t>
  </si>
  <si>
    <t>No Function (fire)</t>
  </si>
  <si>
    <t>Partial Function (or early loss in battery function due to accelerated aging)</t>
  </si>
  <si>
    <t>Unintended Function (fire risk leads to loss of vehicle function as well as catastrophic events)</t>
  </si>
  <si>
    <t>No Function (loss of battery and vehicle performance)</t>
  </si>
  <si>
    <t>Partial Function (loss of battery power capability)</t>
  </si>
  <si>
    <t>Unintended Function (fire and catastrophic events can occur)</t>
  </si>
  <si>
    <t>No Function (failure to function as required)</t>
  </si>
  <si>
    <t>Fire</t>
  </si>
  <si>
    <t>Power loss and temperature rise</t>
  </si>
  <si>
    <t>Capacity fade and power loss</t>
  </si>
  <si>
    <t>Power loss and Temperature rise</t>
  </si>
  <si>
    <t xml:space="preserve">Fire </t>
  </si>
  <si>
    <t>Capacity fade and Power loss</t>
  </si>
  <si>
    <t>Accelerated aging leading to fire</t>
  </si>
  <si>
    <t>Accelerated capacity fade and power loss</t>
  </si>
  <si>
    <t xml:space="preserve">Self-discharge due to continuous growth of the SEI self-discharge during rest at high SOC is driven by SEI degradation and parasitic reactions, causing unpredictable voltage drift </t>
  </si>
  <si>
    <t>Power loss and Energy loss</t>
  </si>
  <si>
    <t>Power loss and energy loss/Temperature rise</t>
  </si>
  <si>
    <t>Notes</t>
  </si>
  <si>
    <t>Module voltage and temperature measurement. BMS adjustment of operating conditions.</t>
  </si>
  <si>
    <t>Resistance increase, capacity fade. BMS could detect from module voltage.</t>
  </si>
  <si>
    <t>No Function (Short circuit, safety device activiation, or Fire)</t>
  </si>
  <si>
    <t>Short circuit, safety device activiation, or fire</t>
  </si>
  <si>
    <t xml:space="preserve">SoH tracking, voltage monitoring. </t>
  </si>
  <si>
    <t>Unintended function</t>
  </si>
  <si>
    <t>No obvious risks.</t>
  </si>
  <si>
    <t>Recommended Actions</t>
  </si>
  <si>
    <t>Gas production and side reactions may lead to increased cell resistance and reduced cell capacity from ionic isolation of active material.</t>
  </si>
  <si>
    <t>Voltage monitoring during charge can help identify impedence changes.</t>
  </si>
  <si>
    <t>Fast charging K-ion cells may lead to K-plating. K-dendrites may form and cause short circuits. K-plating may also accelerate the generation of gases and cause deformation in cells that causes them to vent flammable gases.</t>
  </si>
  <si>
    <t>K-ion cells have a lower liklihood of K plating than Li-ion cells due to their lower desolvation energy and stokes radius. Not sure on the liklihood of K plating.</t>
  </si>
  <si>
    <t xml:space="preserve">K-ion cells may heat during fast charging that can accelerate gas generation. Gas can also arise from reactive interfaces and degradation of electrolyte. Gas generation can activate safety devices like CIDS that cut off the function of the cells. </t>
  </si>
  <si>
    <t>K-ion is more temperature sensitive than Li-ion</t>
  </si>
  <si>
    <t xml:space="preserve">Loss of K inventory from side-reactions with electrolyte would lead to capacity fade. </t>
  </si>
  <si>
    <t>Capacity monitoring</t>
  </si>
  <si>
    <t>PBA cathodes may incur metal dissolution and release of water into the cell, causing accelerated capacity fade and resistance increases.</t>
  </si>
  <si>
    <t>Monitor capacity and resistance of cells</t>
  </si>
  <si>
    <t>How sensitive is PBA to over charge or discharge? How sensitive is the cathodes to elevated temperature cycling?</t>
  </si>
  <si>
    <t>Only in case of a rare internal defect: Not expected in normal aging -Rare internal defects such as poor manufacturing quality may cause localized short circuits in the field, potentially leading to pressure rise, venting, fire and thermal runaway-resulting in vehicle shutdown and safety risk. Also, if electrolyte dries out quickly, then K plating and potential dendrite growth would become increasingly likely. If the cell becomes resistive and starts accumulating more heat during TR, it may start to self heat from side reactions, particularly at high SOCs.</t>
  </si>
  <si>
    <t>Cell pressure sensor, rest voltage rise, temperature sensor</t>
  </si>
  <si>
    <t>Manufacturing is similar to Li-ion so added defect frequency is unlikely.</t>
  </si>
  <si>
    <t>PBA is relatively stable but may be sensitive to control of water content in the cathode. If water content is not well controlled, accelerated capacity fade may occur. The K graphite anode is less stable and likely to lead to accelerated loss of K and impedence rise.</t>
  </si>
  <si>
    <t>Gasing at the anode interface and as a results of water release from the cathode forming reactive radicals would lead to pressure build-up and activication of vent disks or CIDs. The cells would become disconnected due to gas build up.</t>
  </si>
  <si>
    <t>How well controlled is water content and how sensitive is cycle life? Can water be scavenged?</t>
  </si>
  <si>
    <t>Electrodes partial utilization and perhaps increased heterogeneous utilization of electrodes; Needs adjusted charging and discharging protocols to account for this and avoid accelerated damage to electrodes. If PBA cathode structures degrade, the cell's impedence would increase.</t>
  </si>
  <si>
    <t>K plating may occur leading to short circuiting and fire.</t>
  </si>
  <si>
    <t>Unintended Function (resultant fire stops the vehicle and also leads to catastrophic events)</t>
  </si>
  <si>
    <t>Sudden voltage drop, evidence in voltage curves upon following cycles</t>
  </si>
  <si>
    <t>Ion transport limitations at low T (electrolyte viscocity will be high) cause increased cell impedance. This severely impedes charge acceptance, leading to a complete inability to charge, high impedance and rapid voltage collapse resulting in thermal runaway and fires. K plating may slowly build up, causing severe capacity fade. Upon return to ambient temperatures, gassing may occur more quickly.</t>
  </si>
  <si>
    <t>Voltage collapse, heat spike, cell cutoff</t>
  </si>
  <si>
    <t>Voltage fade at low temperatures will lead to under utilization of materials. Gassing may ionically disconnect active materials.</t>
  </si>
  <si>
    <t xml:space="preserve">K plating may cause accelerated capacity fade. </t>
  </si>
  <si>
    <t>Gradual gassing from potassiated cathode may increase the pressure inside the cell and activate vents or CIDs. Gassing could also lead to capacity fade from LAM. Slow self discharge could cause the cell to irreversibly die.</t>
  </si>
  <si>
    <t>How is the calendar life of the 100% SOC potassiated anode.</t>
  </si>
  <si>
    <t>The SEI growth continues even at rest; slow K loss via parasitic recations. Metal dissolution from the cathode may also continue to occur which could degrade the PBA cathode lattice.</t>
  </si>
  <si>
    <t>None</t>
  </si>
  <si>
    <t>Full discharge, or over discharge, may lead to irreversible crystal structure change in the cathode that would increase impedence and cause power loss.</t>
  </si>
  <si>
    <t>Resistance measurement of cells</t>
  </si>
  <si>
    <t xml:space="preserve">Potassiated anode starts to self-heat at 60-70 oC which may be reached by the cell if agressively operated at this temperature. Self heating could lead to thermal runaway. </t>
  </si>
  <si>
    <t>Is water release and metal dissolution worse at elevated temperatures?</t>
  </si>
  <si>
    <t>Potassiated anode would react with the electrolyte and may cause accelerated gassing that leads to loss of function. The PBA cathode would likely remain stable.</t>
  </si>
  <si>
    <r>
      <t xml:space="preserve">Intermittent Function (the failure </t>
    </r>
    <r>
      <rPr>
        <sz val="14"/>
        <rFont val="Calibri"/>
        <family val="2"/>
        <scheme val="minor"/>
      </rPr>
      <t>starts/stops unpredictably</t>
    </r>
    <r>
      <rPr>
        <sz val="14"/>
        <color theme="1"/>
        <rFont val="Calibri"/>
        <family val="2"/>
        <scheme val="minor"/>
      </rPr>
      <t>)</t>
    </r>
  </si>
  <si>
    <r>
      <t>Partial Function (the failure is</t>
    </r>
    <r>
      <rPr>
        <sz val="14"/>
        <rFont val="Calibri"/>
        <family val="2"/>
        <scheme val="minor"/>
      </rPr>
      <t xml:space="preserve"> graduate loss in power capability</t>
    </r>
    <r>
      <rPr>
        <sz val="14"/>
        <color theme="1"/>
        <rFont val="Calibri"/>
        <family val="2"/>
        <scheme val="minor"/>
      </rPr>
      <t>)</t>
    </r>
  </si>
  <si>
    <r>
      <t>Intermittent Function (</t>
    </r>
    <r>
      <rPr>
        <sz val="14"/>
        <rFont val="Calibri"/>
        <family val="2"/>
        <scheme val="minor"/>
      </rPr>
      <t>the failure is starts/stops unpredictably</t>
    </r>
    <r>
      <rPr>
        <sz val="14"/>
        <color theme="1"/>
        <rFont val="Calibri"/>
        <family val="2"/>
        <scheme val="minor"/>
      </rPr>
      <t>)</t>
    </r>
  </si>
  <si>
    <r>
      <t>Intermittent Function (t</t>
    </r>
    <r>
      <rPr>
        <sz val="14"/>
        <rFont val="Calibri"/>
        <family val="2"/>
        <scheme val="minor"/>
      </rPr>
      <t>he failure is starts/stops unpredictably</t>
    </r>
    <r>
      <rPr>
        <sz val="14"/>
        <color theme="1"/>
        <rFont val="Calibri"/>
        <family val="2"/>
        <scheme val="minor"/>
      </rPr>
      <t>)</t>
    </r>
  </si>
  <si>
    <r>
      <t>Partial Function (</t>
    </r>
    <r>
      <rPr>
        <sz val="14"/>
        <rFont val="Calibri"/>
        <family val="2"/>
        <scheme val="minor"/>
      </rPr>
      <t>the failure is reduced rate capability</t>
    </r>
    <r>
      <rPr>
        <sz val="14"/>
        <color theme="1"/>
        <rFont val="Calibri"/>
        <family val="2"/>
        <scheme val="minor"/>
      </rPr>
      <t>)</t>
    </r>
  </si>
  <si>
    <r>
      <t>Intermittent Function (</t>
    </r>
    <r>
      <rPr>
        <sz val="14"/>
        <rFont val="Calibri"/>
        <family val="2"/>
        <scheme val="minor"/>
      </rPr>
      <t>unpredictable fall in performance</t>
    </r>
    <r>
      <rPr>
        <sz val="14"/>
        <color theme="1"/>
        <rFont val="Calibri"/>
        <family val="2"/>
        <scheme val="minor"/>
      </rPr>
      <t>)</t>
    </r>
  </si>
  <si>
    <t>The National Laboratory of the Rockies (NLR) is operated for the U.S. Department of Energy (DOE) by the Alliance for Energy Innovation, LLC ("Alliance").</t>
  </si>
  <si>
    <t>Access to or use of any data or software made available on this server ("Data") shall impose the following obligations on the user, and use of the Data constitutes user's agreement to these terms. The user is granted the right, without any fee or cost, to use or copy the Data, provided that this entire notice appears in all copies of the Data. Further, the user agrees to credit DOE/NLR/ALLIANCE in any publication that results from the use of the Data. The names DOE/NLR/ALLIANCE, however, may not be used in any advertising or publicity to endorse or promote any products or commercial entities unless specific written permission is obtained from DOE/NLR/ ALLIANCE. The user also understands that DOE/NLR/ALLIANCE are not obligated to provide the user with any support, consulting, training or assistance of any kind with regard to the use of the Data or to provide the user with any updates, revisions or new versions thereof. DOE, NLR, and ALLIANCE do not guarantee or endorse any results generated by use of the Data, and user is entirely responsible for the results and any reliance on the results or the Data in general.</t>
  </si>
  <si>
    <t>USER AGREES TO INDEMNIFY DOE/NLR/ALLIANCE AND ITS SUBSIDIARIES, AFFILIATES, OFFICERS, AGENTS, AND EMPLOYEES AGAINST ANY CLAIM OR DEMAND, INCLUDING REASONABLE ATTORNEYS' FEES, RELATED TO USER'S USE OF THE DATA. THE DATA ARE PROVIDED BY DOE/NLR/ALLIANCE "AS IS," AND ANY EXPRESS OR IMPLIED WARRANTIES, INCLUDING BUT NOT LIMITED TO THE IMPLIED WARRANTIES OF MERCHANTABILITY AND FITNESS FOR A PARTICULAR PURPOSE ARE DISCLAIMED. DOE/NLR/ALLIANCE ASSUME NO LEGAL LIABILITY OR RESPONSIBILITY FOR THE ACCURACY, COMPLETENESS, OR USEFULNESS OF THE DATA, OR REPRESENT THAT ITS USE WOULD NOT INFRINGE PRIVATELY OWNED RIGHTS. IN NO EVENT SHALL DOE/NLR/ALLIANCE BE LIABLE FOR ANY SPECIAL, INDIRECT OR CONSEQUENTIAL DAMAGES OR ANY DAMAGES WHATSOEVER, INCLUDING BUT NOT LIMITED TO CLAIMS ASSOCIATED WITH THE LOSS OF DATA OR PROFITS, THAT MAY RESULT FROM AN ACTION IN CONTRACT, NEGLIGENCE OR OTHER TORTIOUS CLAIM THAT ARISES OUT OF OR IN CONNECTION WITH THE ACCESS, USE OR PERFORMANCE OF THE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</si>
</sst>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0"/>
      <color rgb="FF333333"/>
      <name val="Times New Roman"/>
      <family val="1"/>
    </font>
  </fonts>
  <fills count="3">
    <fill>
      <patternFill patternType="none"/>
    </fill>
    <fill>
      <patternFill patternType="gray125"/>
    </fill>
    <fill>
      <patternFill patternType="solid">
        <fgColor theme="1"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0" borderId="1" xfId="0" applyFont="1" applyBorder="1"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2" fillId="2" borderId="0" xfId="0" applyFont="1" applyFill="1" applyAlignment="1">
      <alignment horizontal="center" vertical="center" wrapText="1"/>
    </xf>
    <xf numFmtId="0" fontId="0" fillId="2" borderId="0" xfId="0" applyFill="1" applyAlignment="1">
      <alignment horizontal="center" vertical="center"/>
    </xf>
    <xf numFmtId="0" fontId="0" fillId="0" borderId="0" xfId="0" applyAlignment="1">
      <alignment horizontal="center" vertical="center" wrapText="1"/>
    </xf>
    <xf numFmtId="0" fontId="4" fillId="0" borderId="0" xfId="0" applyFont="1" applyAlignment="1">
      <alignment horizontal="left" vertical="top" wrapText="1"/>
    </xf>
    <xf numFmtId="0" fontId="0" fillId="0" borderId="0" xfId="0"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901</xdr:colOff>
      <xdr:row>0</xdr:row>
      <xdr:rowOff>0</xdr:rowOff>
    </xdr:from>
    <xdr:to>
      <xdr:col>11</xdr:col>
      <xdr:colOff>698879</xdr:colOff>
      <xdr:row>22</xdr:row>
      <xdr:rowOff>149774</xdr:rowOff>
    </xdr:to>
    <xdr:pic>
      <xdr:nvPicPr>
        <xdr:cNvPr id="2" name="Picture 1">
          <a:extLst>
            <a:ext uri="{FF2B5EF4-FFF2-40B4-BE49-F238E27FC236}">
              <a16:creationId xmlns:a16="http://schemas.microsoft.com/office/drawing/2014/main" id="{EEE8B854-C0CD-FE41-971C-D06C361D15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9401" y="0"/>
          <a:ext cx="3999978" cy="4340774"/>
        </a:xfrm>
        <a:prstGeom prst="rect">
          <a:avLst/>
        </a:prstGeom>
        <a:noFill/>
        <a:ln>
          <a:noFill/>
        </a:ln>
      </xdr:spPr>
    </xdr:pic>
    <xdr:clientData/>
  </xdr:twoCellAnchor>
  <xdr:twoCellAnchor editAs="oneCell">
    <xdr:from>
      <xdr:col>11</xdr:col>
      <xdr:colOff>728001</xdr:colOff>
      <xdr:row>0</xdr:row>
      <xdr:rowOff>89420</xdr:rowOff>
    </xdr:from>
    <xdr:to>
      <xdr:col>17</xdr:col>
      <xdr:colOff>205991</xdr:colOff>
      <xdr:row>22</xdr:row>
      <xdr:rowOff>153570</xdr:rowOff>
    </xdr:to>
    <xdr:pic>
      <xdr:nvPicPr>
        <xdr:cNvPr id="3" name="Picture 2" descr="A table with text on it&#10;&#10;Description automatically generated">
          <a:extLst>
            <a:ext uri="{FF2B5EF4-FFF2-40B4-BE49-F238E27FC236}">
              <a16:creationId xmlns:a16="http://schemas.microsoft.com/office/drawing/2014/main" id="{3BBB87F2-E587-7C48-8DA9-1AB2AD63939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08501" y="89420"/>
          <a:ext cx="4430990" cy="4255150"/>
        </a:xfrm>
        <a:prstGeom prst="rect">
          <a:avLst/>
        </a:prstGeom>
        <a:noFill/>
        <a:ln>
          <a:noFill/>
        </a:ln>
      </xdr:spPr>
    </xdr:pic>
    <xdr:clientData/>
  </xdr:twoCellAnchor>
  <xdr:twoCellAnchor editAs="oneCell">
    <xdr:from>
      <xdr:col>17</xdr:col>
      <xdr:colOff>283395</xdr:colOff>
      <xdr:row>0</xdr:row>
      <xdr:rowOff>41991</xdr:rowOff>
    </xdr:from>
    <xdr:to>
      <xdr:col>21</xdr:col>
      <xdr:colOff>274105</xdr:colOff>
      <xdr:row>22</xdr:row>
      <xdr:rowOff>81950</xdr:rowOff>
    </xdr:to>
    <xdr:pic>
      <xdr:nvPicPr>
        <xdr:cNvPr id="4" name="Picture 3" descr="A white sheet with black text&#10;&#10;Description automatically generated">
          <a:extLst>
            <a:ext uri="{FF2B5EF4-FFF2-40B4-BE49-F238E27FC236}">
              <a16:creationId xmlns:a16="http://schemas.microsoft.com/office/drawing/2014/main" id="{14C12686-C517-C641-BDC8-A0A6ACEEB55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16895" y="41991"/>
          <a:ext cx="3292710" cy="4230959"/>
        </a:xfrm>
        <a:prstGeom prst="rect">
          <a:avLst/>
        </a:prstGeom>
        <a:noFill/>
        <a:ln>
          <a:noFill/>
        </a:ln>
      </xdr:spPr>
    </xdr:pic>
    <xdr:clientData/>
  </xdr:twoCellAnchor>
  <xdr:twoCellAnchor editAs="oneCell">
    <xdr:from>
      <xdr:col>0</xdr:col>
      <xdr:colOff>0</xdr:colOff>
      <xdr:row>0</xdr:row>
      <xdr:rowOff>63761</xdr:rowOff>
    </xdr:from>
    <xdr:to>
      <xdr:col>6</xdr:col>
      <xdr:colOff>362874</xdr:colOff>
      <xdr:row>11</xdr:row>
      <xdr:rowOff>46167</xdr:rowOff>
    </xdr:to>
    <xdr:pic>
      <xdr:nvPicPr>
        <xdr:cNvPr id="5" name="Picture 4">
          <a:extLst>
            <a:ext uri="{FF2B5EF4-FFF2-40B4-BE49-F238E27FC236}">
              <a16:creationId xmlns:a16="http://schemas.microsoft.com/office/drawing/2014/main" id="{57200511-7022-E341-AC32-6BCE86081F5C}"/>
            </a:ext>
          </a:extLst>
        </xdr:cNvPr>
        <xdr:cNvPicPr>
          <a:picLocks noChangeAspect="1"/>
        </xdr:cNvPicPr>
      </xdr:nvPicPr>
      <xdr:blipFill>
        <a:blip xmlns:r="http://schemas.openxmlformats.org/officeDocument/2006/relationships" r:embed="rId4"/>
        <a:stretch>
          <a:fillRect/>
        </a:stretch>
      </xdr:blipFill>
      <xdr:spPr>
        <a:xfrm>
          <a:off x="0" y="63761"/>
          <a:ext cx="5315874" cy="20779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093FA-6AE4-7C41-89FF-31E28B96A24F}">
  <dimension ref="A1:A5"/>
  <sheetViews>
    <sheetView tabSelected="1" zoomScaleNormal="100" workbookViewId="0">
      <selection activeCell="A8" sqref="A8"/>
    </sheetView>
  </sheetViews>
  <sheetFormatPr baseColWidth="10" defaultColWidth="8.83203125" defaultRowHeight="15" x14ac:dyDescent="0.2"/>
  <cols>
    <col min="1" max="1" width="104.6640625" customWidth="1"/>
  </cols>
  <sheetData>
    <row r="1" spans="1:1" ht="31.25" customHeight="1" x14ac:dyDescent="0.2">
      <c r="A1" s="8" t="s">
        <v>96</v>
      </c>
    </row>
    <row r="2" spans="1:1" x14ac:dyDescent="0.2">
      <c r="A2" s="9"/>
    </row>
    <row r="3" spans="1:1" ht="124.25" customHeight="1" x14ac:dyDescent="0.2">
      <c r="A3" s="8" t="s">
        <v>97</v>
      </c>
    </row>
    <row r="4" spans="1:1" x14ac:dyDescent="0.2">
      <c r="A4" s="9"/>
    </row>
    <row r="5" spans="1:1" ht="137" customHeight="1" x14ac:dyDescent="0.2">
      <c r="A5" s="8" t="s">
        <v>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C594F-4596-5341-8FF0-05621B3E42BB}">
  <dimension ref="A1"/>
  <sheetViews>
    <sheetView workbookViewId="0">
      <selection activeCell="D21" sqref="D21"/>
    </sheetView>
  </sheetViews>
  <sheetFormatPr baseColWidth="10" defaultRowHeight="1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zoomScaleNormal="100" workbookViewId="0">
      <selection activeCell="I25" sqref="I25"/>
    </sheetView>
  </sheetViews>
  <sheetFormatPr baseColWidth="10" defaultColWidth="8.83203125" defaultRowHeight="15" x14ac:dyDescent="0.2"/>
  <cols>
    <col min="1" max="1" width="32.5" style="7" customWidth="1"/>
    <col min="2" max="2" width="31.6640625" style="7" customWidth="1"/>
    <col min="3" max="3" width="19" style="7" customWidth="1"/>
    <col min="4" max="4" width="19.1640625" style="2" customWidth="1"/>
    <col min="5" max="5" width="63" style="7" customWidth="1"/>
    <col min="6" max="6" width="11.5" style="2" customWidth="1"/>
    <col min="7" max="7" width="28.83203125" style="7" customWidth="1"/>
    <col min="8" max="8" width="10.1640625" style="7" customWidth="1"/>
    <col min="9" max="9" width="9.5" style="7" customWidth="1"/>
    <col min="10" max="10" width="14.33203125" style="7" customWidth="1"/>
    <col min="11" max="11" width="47.1640625" style="2" customWidth="1"/>
    <col min="12" max="16384" width="8.83203125" style="2"/>
  </cols>
  <sheetData>
    <row r="1" spans="1:11" ht="100" x14ac:dyDescent="0.2">
      <c r="A1" s="1" t="s">
        <v>0</v>
      </c>
      <c r="B1" s="1" t="s">
        <v>10</v>
      </c>
      <c r="C1" s="1" t="s">
        <v>1</v>
      </c>
      <c r="D1" s="1" t="s">
        <v>2</v>
      </c>
      <c r="E1" s="1" t="s">
        <v>11</v>
      </c>
      <c r="F1" s="1" t="s">
        <v>3</v>
      </c>
      <c r="G1" s="1" t="s">
        <v>12</v>
      </c>
      <c r="H1" s="1" t="s">
        <v>13</v>
      </c>
      <c r="I1" s="1" t="s">
        <v>4</v>
      </c>
      <c r="J1" s="1" t="s">
        <v>55</v>
      </c>
      <c r="K1" s="1" t="s">
        <v>47</v>
      </c>
    </row>
    <row r="2" spans="1:11" ht="80" x14ac:dyDescent="0.2">
      <c r="A2" s="3" t="s">
        <v>15</v>
      </c>
      <c r="B2" s="3" t="s">
        <v>24</v>
      </c>
      <c r="C2" s="4" t="s">
        <v>36</v>
      </c>
      <c r="D2" s="3">
        <v>10</v>
      </c>
      <c r="E2" s="3" t="s">
        <v>58</v>
      </c>
      <c r="F2" s="3">
        <v>3</v>
      </c>
      <c r="G2" s="3" t="s">
        <v>5</v>
      </c>
      <c r="H2" s="3">
        <v>4</v>
      </c>
      <c r="I2" s="3">
        <f t="shared" ref="I2:I29" si="0">H2*F2*D2</f>
        <v>120</v>
      </c>
      <c r="J2" s="3"/>
      <c r="K2" s="3" t="s">
        <v>59</v>
      </c>
    </row>
    <row r="3" spans="1:11" ht="80" x14ac:dyDescent="0.2">
      <c r="A3" s="3" t="s">
        <v>15</v>
      </c>
      <c r="B3" s="3" t="s">
        <v>22</v>
      </c>
      <c r="C3" s="4" t="s">
        <v>37</v>
      </c>
      <c r="D3" s="3">
        <v>6</v>
      </c>
      <c r="E3" s="3" t="s">
        <v>60</v>
      </c>
      <c r="F3" s="3">
        <v>6</v>
      </c>
      <c r="G3" s="3" t="s">
        <v>48</v>
      </c>
      <c r="H3" s="3">
        <v>4</v>
      </c>
      <c r="I3" s="3">
        <f t="shared" si="0"/>
        <v>144</v>
      </c>
      <c r="J3" s="3"/>
      <c r="K3" s="3" t="s">
        <v>61</v>
      </c>
    </row>
    <row r="4" spans="1:11" ht="40" x14ac:dyDescent="0.2">
      <c r="A4" s="3" t="s">
        <v>15</v>
      </c>
      <c r="B4" s="3" t="s">
        <v>23</v>
      </c>
      <c r="C4" s="4" t="s">
        <v>38</v>
      </c>
      <c r="D4" s="3">
        <v>4</v>
      </c>
      <c r="E4" s="3" t="s">
        <v>62</v>
      </c>
      <c r="F4" s="3">
        <v>8</v>
      </c>
      <c r="G4" s="3" t="s">
        <v>63</v>
      </c>
      <c r="H4" s="3">
        <v>2</v>
      </c>
      <c r="I4" s="3">
        <f t="shared" si="0"/>
        <v>64</v>
      </c>
      <c r="J4" s="3"/>
      <c r="K4" s="3"/>
    </row>
    <row r="5" spans="1:11" ht="80" x14ac:dyDescent="0.2">
      <c r="A5" s="3" t="s">
        <v>15</v>
      </c>
      <c r="B5" s="3" t="s">
        <v>90</v>
      </c>
      <c r="C5" s="4" t="s">
        <v>46</v>
      </c>
      <c r="D5" s="3">
        <v>2</v>
      </c>
      <c r="E5" s="3" t="s">
        <v>64</v>
      </c>
      <c r="F5" s="3">
        <v>8</v>
      </c>
      <c r="G5" s="3" t="s">
        <v>65</v>
      </c>
      <c r="H5" s="3">
        <v>2</v>
      </c>
      <c r="I5" s="3">
        <f t="shared" si="0"/>
        <v>32</v>
      </c>
      <c r="J5" s="3"/>
      <c r="K5" s="3" t="s">
        <v>66</v>
      </c>
    </row>
    <row r="6" spans="1:11" s="6" customFormat="1" ht="19" x14ac:dyDescent="0.2">
      <c r="A6" s="5"/>
      <c r="B6" s="5"/>
      <c r="C6" s="5"/>
      <c r="D6" s="5"/>
      <c r="E6" s="5"/>
      <c r="F6" s="5"/>
      <c r="G6" s="5"/>
      <c r="H6" s="5"/>
      <c r="I6" s="5"/>
      <c r="J6" s="5"/>
      <c r="K6" s="5"/>
    </row>
    <row r="7" spans="1:11" ht="180" x14ac:dyDescent="0.2">
      <c r="A7" s="3" t="s">
        <v>16</v>
      </c>
      <c r="B7" s="3" t="s">
        <v>24</v>
      </c>
      <c r="C7" s="4" t="s">
        <v>36</v>
      </c>
      <c r="D7" s="3">
        <v>8</v>
      </c>
      <c r="E7" s="3" t="s">
        <v>67</v>
      </c>
      <c r="F7" s="3">
        <v>3</v>
      </c>
      <c r="G7" s="3" t="s">
        <v>68</v>
      </c>
      <c r="H7" s="3">
        <v>2</v>
      </c>
      <c r="I7" s="3">
        <f t="shared" si="0"/>
        <v>48</v>
      </c>
      <c r="J7" s="3"/>
      <c r="K7" s="3" t="s">
        <v>69</v>
      </c>
    </row>
    <row r="8" spans="1:11" ht="80" x14ac:dyDescent="0.2">
      <c r="A8" s="3" t="s">
        <v>16</v>
      </c>
      <c r="B8" s="3" t="s">
        <v>25</v>
      </c>
      <c r="C8" s="4" t="s">
        <v>39</v>
      </c>
      <c r="D8" s="3">
        <v>6</v>
      </c>
      <c r="E8" s="3" t="s">
        <v>71</v>
      </c>
      <c r="F8" s="3">
        <v>6</v>
      </c>
      <c r="G8" s="3" t="s">
        <v>49</v>
      </c>
      <c r="H8" s="3">
        <v>4</v>
      </c>
      <c r="I8" s="3">
        <f t="shared" si="0"/>
        <v>144</v>
      </c>
      <c r="J8" s="3"/>
      <c r="K8" s="3" t="s">
        <v>72</v>
      </c>
    </row>
    <row r="9" spans="1:11" ht="100" x14ac:dyDescent="0.2">
      <c r="A9" s="3" t="s">
        <v>16</v>
      </c>
      <c r="B9" s="3" t="s">
        <v>91</v>
      </c>
      <c r="C9" s="4" t="s">
        <v>38</v>
      </c>
      <c r="D9" s="3">
        <v>4</v>
      </c>
      <c r="E9" s="3" t="s">
        <v>70</v>
      </c>
      <c r="F9" s="3">
        <v>6</v>
      </c>
      <c r="G9" s="3" t="s">
        <v>52</v>
      </c>
      <c r="H9" s="3">
        <v>4</v>
      </c>
      <c r="I9" s="3">
        <f t="shared" si="0"/>
        <v>96</v>
      </c>
      <c r="J9" s="3"/>
      <c r="K9" s="3"/>
    </row>
    <row r="10" spans="1:11" ht="100" x14ac:dyDescent="0.2">
      <c r="A10" s="3" t="s">
        <v>16</v>
      </c>
      <c r="B10" s="3" t="s">
        <v>92</v>
      </c>
      <c r="C10" s="4" t="s">
        <v>46</v>
      </c>
      <c r="D10" s="3">
        <v>4</v>
      </c>
      <c r="E10" s="3" t="s">
        <v>73</v>
      </c>
      <c r="F10" s="3">
        <v>6</v>
      </c>
      <c r="G10" s="3" t="s">
        <v>7</v>
      </c>
      <c r="H10" s="3">
        <v>5</v>
      </c>
      <c r="I10" s="3">
        <f t="shared" si="0"/>
        <v>120</v>
      </c>
      <c r="J10" s="3"/>
      <c r="K10" s="3"/>
    </row>
    <row r="11" spans="1:11" s="6" customFormat="1" ht="19" x14ac:dyDescent="0.2">
      <c r="A11" s="5"/>
      <c r="B11" s="5"/>
      <c r="C11" s="5"/>
      <c r="D11" s="5"/>
      <c r="E11" s="5"/>
      <c r="F11" s="5"/>
      <c r="G11" s="5"/>
      <c r="H11" s="5"/>
      <c r="I11" s="5"/>
      <c r="J11" s="5"/>
      <c r="K11" s="5"/>
    </row>
    <row r="12" spans="1:11" ht="60" x14ac:dyDescent="0.2">
      <c r="A12" s="3" t="s">
        <v>14</v>
      </c>
      <c r="B12" s="3" t="s">
        <v>75</v>
      </c>
      <c r="C12" s="4" t="s">
        <v>40</v>
      </c>
      <c r="D12" s="3">
        <v>10</v>
      </c>
      <c r="E12" s="3" t="s">
        <v>74</v>
      </c>
      <c r="F12" s="3">
        <v>4</v>
      </c>
      <c r="G12" s="3" t="s">
        <v>76</v>
      </c>
      <c r="H12" s="3">
        <v>4</v>
      </c>
      <c r="I12" s="3">
        <f t="shared" si="0"/>
        <v>160</v>
      </c>
      <c r="J12" s="3"/>
      <c r="K12" s="3"/>
    </row>
    <row r="13" spans="1:11" ht="140" x14ac:dyDescent="0.2">
      <c r="A13" s="3" t="s">
        <v>14</v>
      </c>
      <c r="B13" s="3" t="s">
        <v>50</v>
      </c>
      <c r="C13" s="4" t="s">
        <v>51</v>
      </c>
      <c r="D13" s="3">
        <v>4</v>
      </c>
      <c r="E13" s="3" t="s">
        <v>77</v>
      </c>
      <c r="F13" s="3">
        <v>4</v>
      </c>
      <c r="G13" s="3" t="s">
        <v>78</v>
      </c>
      <c r="H13" s="3">
        <v>4</v>
      </c>
      <c r="I13" s="3">
        <f t="shared" si="0"/>
        <v>64</v>
      </c>
      <c r="J13" s="3"/>
      <c r="K13" s="3"/>
    </row>
    <row r="14" spans="1:11" ht="60" x14ac:dyDescent="0.2">
      <c r="A14" s="3" t="s">
        <v>14</v>
      </c>
      <c r="B14" s="3" t="s">
        <v>26</v>
      </c>
      <c r="C14" s="4" t="s">
        <v>41</v>
      </c>
      <c r="D14" s="3">
        <v>6</v>
      </c>
      <c r="E14" s="3" t="s">
        <v>79</v>
      </c>
      <c r="F14" s="3">
        <v>5</v>
      </c>
      <c r="G14" s="3" t="s">
        <v>9</v>
      </c>
      <c r="H14" s="3">
        <v>4</v>
      </c>
      <c r="I14" s="3">
        <f t="shared" si="0"/>
        <v>120</v>
      </c>
      <c r="J14" s="3"/>
      <c r="K14" s="3"/>
    </row>
    <row r="15" spans="1:11" ht="80" x14ac:dyDescent="0.2">
      <c r="A15" s="3" t="s">
        <v>14</v>
      </c>
      <c r="B15" s="3" t="s">
        <v>27</v>
      </c>
      <c r="C15" s="4" t="s">
        <v>46</v>
      </c>
      <c r="D15" s="3">
        <v>2</v>
      </c>
      <c r="E15" s="3" t="s">
        <v>80</v>
      </c>
      <c r="F15" s="3">
        <v>4</v>
      </c>
      <c r="G15" s="3" t="s">
        <v>63</v>
      </c>
      <c r="H15" s="3">
        <v>2</v>
      </c>
      <c r="I15" s="3">
        <f t="shared" si="0"/>
        <v>16</v>
      </c>
      <c r="J15" s="3"/>
      <c r="K15" s="3"/>
    </row>
    <row r="16" spans="1:11" s="6" customFormat="1" ht="19" x14ac:dyDescent="0.2">
      <c r="A16" s="5"/>
      <c r="B16" s="5"/>
      <c r="C16" s="5"/>
      <c r="D16" s="5"/>
      <c r="E16" s="5"/>
      <c r="F16" s="5"/>
      <c r="G16" s="5"/>
      <c r="H16" s="5"/>
      <c r="I16" s="5"/>
      <c r="J16" s="5"/>
      <c r="K16" s="5"/>
    </row>
    <row r="17" spans="1:11" ht="40" x14ac:dyDescent="0.2">
      <c r="A17" s="3" t="s">
        <v>28</v>
      </c>
      <c r="B17" s="3" t="s">
        <v>53</v>
      </c>
      <c r="C17" s="4" t="s">
        <v>36</v>
      </c>
      <c r="D17" s="3">
        <v>0</v>
      </c>
      <c r="E17" s="3" t="s">
        <v>54</v>
      </c>
      <c r="F17" s="3">
        <v>0</v>
      </c>
      <c r="G17" s="3"/>
      <c r="H17" s="3">
        <v>0</v>
      </c>
      <c r="I17" s="3">
        <f t="shared" si="0"/>
        <v>0</v>
      </c>
      <c r="J17" s="3"/>
      <c r="K17" s="3"/>
    </row>
    <row r="18" spans="1:11" ht="80" x14ac:dyDescent="0.2">
      <c r="A18" s="3" t="s">
        <v>28</v>
      </c>
      <c r="B18" s="3" t="s">
        <v>29</v>
      </c>
      <c r="C18" s="4" t="s">
        <v>42</v>
      </c>
      <c r="D18" s="3">
        <v>6</v>
      </c>
      <c r="E18" s="3" t="s">
        <v>81</v>
      </c>
      <c r="F18" s="3">
        <v>6</v>
      </c>
      <c r="G18" s="3" t="s">
        <v>8</v>
      </c>
      <c r="H18" s="3">
        <v>4</v>
      </c>
      <c r="I18" s="3">
        <f t="shared" si="0"/>
        <v>144</v>
      </c>
      <c r="J18" s="3"/>
      <c r="K18" s="3" t="s">
        <v>82</v>
      </c>
    </row>
    <row r="19" spans="1:11" ht="60" x14ac:dyDescent="0.2">
      <c r="A19" s="3" t="s">
        <v>28</v>
      </c>
      <c r="B19" s="3" t="s">
        <v>30</v>
      </c>
      <c r="C19" s="4" t="s">
        <v>43</v>
      </c>
      <c r="D19" s="3">
        <v>4</v>
      </c>
      <c r="E19" s="3" t="s">
        <v>83</v>
      </c>
      <c r="F19" s="3">
        <v>6</v>
      </c>
      <c r="G19" s="3" t="s">
        <v>6</v>
      </c>
      <c r="H19" s="3">
        <v>4</v>
      </c>
      <c r="I19" s="3">
        <f t="shared" si="0"/>
        <v>96</v>
      </c>
      <c r="J19" s="3"/>
      <c r="K19" s="3"/>
    </row>
    <row r="20" spans="1:11" ht="80" x14ac:dyDescent="0.2">
      <c r="A20" s="3" t="s">
        <v>28</v>
      </c>
      <c r="B20" s="3" t="s">
        <v>93</v>
      </c>
      <c r="C20" s="4" t="s">
        <v>46</v>
      </c>
      <c r="D20" s="3">
        <v>2</v>
      </c>
      <c r="E20" s="3" t="s">
        <v>44</v>
      </c>
      <c r="F20" s="3">
        <v>6</v>
      </c>
      <c r="G20" s="3" t="s">
        <v>7</v>
      </c>
      <c r="H20" s="3">
        <v>2</v>
      </c>
      <c r="I20" s="3">
        <f t="shared" si="0"/>
        <v>24</v>
      </c>
      <c r="J20" s="3"/>
      <c r="K20" s="3"/>
    </row>
    <row r="21" spans="1:11" s="6" customFormat="1" ht="19" x14ac:dyDescent="0.2">
      <c r="A21" s="5"/>
      <c r="B21" s="5"/>
      <c r="C21" s="5"/>
      <c r="D21" s="5"/>
      <c r="E21" s="5"/>
      <c r="F21" s="5"/>
      <c r="G21" s="5"/>
      <c r="H21" s="5"/>
      <c r="I21" s="5"/>
      <c r="J21" s="5"/>
      <c r="K21" s="5"/>
    </row>
    <row r="22" spans="1:11" ht="60" x14ac:dyDescent="0.2">
      <c r="A22" s="3" t="s">
        <v>17</v>
      </c>
      <c r="B22" s="3" t="s">
        <v>31</v>
      </c>
      <c r="C22" s="4" t="s">
        <v>36</v>
      </c>
      <c r="D22" s="3">
        <v>0</v>
      </c>
      <c r="E22" s="3" t="s">
        <v>54</v>
      </c>
      <c r="F22" s="3">
        <v>0</v>
      </c>
      <c r="G22" s="3" t="s">
        <v>84</v>
      </c>
      <c r="H22" s="3">
        <v>0</v>
      </c>
      <c r="I22" s="3">
        <f t="shared" si="0"/>
        <v>0</v>
      </c>
      <c r="J22" s="3"/>
      <c r="K22" s="3"/>
    </row>
    <row r="23" spans="1:11" ht="60" x14ac:dyDescent="0.2">
      <c r="A23" s="3" t="s">
        <v>17</v>
      </c>
      <c r="B23" s="3" t="s">
        <v>32</v>
      </c>
      <c r="C23" s="4" t="s">
        <v>39</v>
      </c>
      <c r="D23" s="3">
        <v>6</v>
      </c>
      <c r="E23" s="3" t="s">
        <v>85</v>
      </c>
      <c r="F23" s="3">
        <v>4</v>
      </c>
      <c r="G23" s="3" t="s">
        <v>86</v>
      </c>
      <c r="H23" s="3">
        <v>2</v>
      </c>
      <c r="I23" s="3">
        <f t="shared" si="0"/>
        <v>48</v>
      </c>
      <c r="J23" s="3"/>
      <c r="K23" s="3"/>
    </row>
    <row r="24" spans="1:11" ht="80" x14ac:dyDescent="0.2">
      <c r="A24" s="3" t="s">
        <v>17</v>
      </c>
      <c r="B24" s="3" t="s">
        <v>33</v>
      </c>
      <c r="C24" s="4" t="s">
        <v>46</v>
      </c>
      <c r="D24" s="3">
        <v>6</v>
      </c>
      <c r="E24" s="3" t="s">
        <v>85</v>
      </c>
      <c r="F24" s="3">
        <v>4</v>
      </c>
      <c r="G24" s="3" t="s">
        <v>86</v>
      </c>
      <c r="H24" s="3">
        <v>2</v>
      </c>
      <c r="I24" s="3">
        <f t="shared" si="0"/>
        <v>48</v>
      </c>
      <c r="J24" s="3"/>
      <c r="K24" s="3"/>
    </row>
    <row r="25" spans="1:11" s="6" customFormat="1" ht="19" x14ac:dyDescent="0.2">
      <c r="A25" s="5"/>
      <c r="B25" s="5"/>
      <c r="C25" s="5"/>
      <c r="D25" s="5"/>
      <c r="E25" s="5"/>
      <c r="F25" s="5"/>
      <c r="G25" s="5"/>
      <c r="H25" s="5"/>
      <c r="I25" s="5"/>
      <c r="J25" s="5"/>
      <c r="K25" s="5"/>
    </row>
    <row r="26" spans="1:11" ht="60" x14ac:dyDescent="0.2">
      <c r="A26" s="3" t="s">
        <v>18</v>
      </c>
      <c r="B26" s="3" t="s">
        <v>34</v>
      </c>
      <c r="C26" s="4" t="s">
        <v>40</v>
      </c>
      <c r="D26" s="3">
        <v>10</v>
      </c>
      <c r="E26" s="3" t="s">
        <v>87</v>
      </c>
      <c r="F26" s="3">
        <v>5</v>
      </c>
      <c r="G26" s="3" t="s">
        <v>19</v>
      </c>
      <c r="H26" s="3">
        <v>4</v>
      </c>
      <c r="I26" s="3">
        <f t="shared" si="0"/>
        <v>200</v>
      </c>
      <c r="J26" s="3"/>
      <c r="K26" s="3"/>
    </row>
    <row r="27" spans="1:11" ht="60" x14ac:dyDescent="0.2">
      <c r="A27" s="3" t="s">
        <v>18</v>
      </c>
      <c r="B27" s="3" t="s">
        <v>35</v>
      </c>
      <c r="C27" s="4" t="s">
        <v>42</v>
      </c>
      <c r="D27" s="3">
        <v>8</v>
      </c>
      <c r="E27" s="3" t="s">
        <v>89</v>
      </c>
      <c r="F27" s="3">
        <v>6</v>
      </c>
      <c r="G27" s="3" t="s">
        <v>20</v>
      </c>
      <c r="H27" s="3">
        <v>4</v>
      </c>
      <c r="I27" s="3">
        <f t="shared" si="0"/>
        <v>192</v>
      </c>
      <c r="J27" s="3"/>
      <c r="K27" s="3" t="s">
        <v>88</v>
      </c>
    </row>
    <row r="28" spans="1:11" ht="60" x14ac:dyDescent="0.2">
      <c r="A28" s="3" t="s">
        <v>18</v>
      </c>
      <c r="B28" s="3" t="s">
        <v>94</v>
      </c>
      <c r="C28" s="4" t="s">
        <v>45</v>
      </c>
      <c r="D28" s="3">
        <v>6</v>
      </c>
      <c r="E28" s="3" t="s">
        <v>62</v>
      </c>
      <c r="F28" s="3">
        <v>6</v>
      </c>
      <c r="G28" s="3" t="s">
        <v>21</v>
      </c>
      <c r="H28" s="3">
        <v>5</v>
      </c>
      <c r="I28" s="3">
        <f t="shared" si="0"/>
        <v>180</v>
      </c>
      <c r="J28" s="3"/>
      <c r="K28" s="3"/>
    </row>
    <row r="29" spans="1:11" ht="80" x14ac:dyDescent="0.2">
      <c r="A29" s="3" t="s">
        <v>18</v>
      </c>
      <c r="B29" s="3" t="s">
        <v>95</v>
      </c>
      <c r="C29" s="4" t="s">
        <v>46</v>
      </c>
      <c r="D29" s="3">
        <v>2</v>
      </c>
      <c r="E29" s="3" t="s">
        <v>56</v>
      </c>
      <c r="F29" s="3">
        <v>6</v>
      </c>
      <c r="G29" s="3" t="s">
        <v>57</v>
      </c>
      <c r="H29" s="3">
        <v>6</v>
      </c>
      <c r="I29" s="3">
        <f t="shared" si="0"/>
        <v>72</v>
      </c>
      <c r="J29" s="3"/>
      <c r="K29" s="3"/>
    </row>
  </sheetData>
  <sortState xmlns:xlrd2="http://schemas.microsoft.com/office/spreadsheetml/2017/richdata2" ref="I2:I29">
    <sortCondition ref="I2:I29"/>
  </sortState>
  <pageMargins left="0.7" right="0.7" top="0.75" bottom="0.75" header="0.3" footer="0.3"/>
</worksheet>
</file>

<file path=docMetadata/LabelInfo.xml><?xml version="1.0" encoding="utf-8"?>
<clbl:labelList xmlns:clbl="http://schemas.microsoft.com/office/2020/mipLabelMetadata">
  <clbl:label id="{4d4200a5-c867-405e-b101-e2610b93dbdf}" enabled="0" method="" siteId="{4d4200a5-c867-405e-b101-e2610b93dbdf}" removed="1"/>
  <clbl:label id="{95965d95-ecc0-4720-b759-1f33c42ed7da}" enabled="1" method="Standard" siteId="{a0f29d7e-28cd-4f54-8442-7885aee7c08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Definitions</vt:lpstr>
      <vt:lpstr>PIB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Rikka, Vallabha</dc:creator>
  <cp:lastModifiedBy>Singh, Avtar</cp:lastModifiedBy>
  <dcterms:created xsi:type="dcterms:W3CDTF">2025-05-14T03:48:25Z</dcterms:created>
  <dcterms:modified xsi:type="dcterms:W3CDTF">2026-02-26T18:46:58Z</dcterms:modified>
</cp:coreProperties>
</file>