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https://nrel-my.sharepoint.com/personal/dfinegan_nrel_gov/Documents/Active/NREL work/ARPA-E EVs4ALL/EVs4ALL shared folder/Data for Open Access/FMEAs/"/>
    </mc:Choice>
  </mc:AlternateContent>
  <xr:revisionPtr revIDLastSave="56" documentId="13_ncr:1_{8A24D4FD-66F6-4664-88A5-DE0B9425A275}" xr6:coauthVersionLast="47" xr6:coauthVersionMax="47" xr10:uidLastSave="{24EDF86A-089B-DB43-BD11-11F11AB2DA1C}"/>
  <bookViews>
    <workbookView xWindow="0" yWindow="500" windowWidth="38400" windowHeight="19400" xr2:uid="{00000000-000D-0000-FFFF-FFFF00000000}"/>
  </bookViews>
  <sheets>
    <sheet name="Disclaimer" sheetId="3" r:id="rId1"/>
    <sheet name="Definitions" sheetId="2" r:id="rId2"/>
    <sheet name="LMNO_LLZO_Li"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22" i="1"/>
  <c r="I23" i="1"/>
  <c r="I25" i="1"/>
  <c r="I18" i="1"/>
  <c r="I19" i="1"/>
  <c r="I21" i="1"/>
  <c r="I17" i="1"/>
  <c r="I14" i="1"/>
  <c r="I15" i="1"/>
  <c r="I13" i="1"/>
  <c r="I8" i="1"/>
  <c r="I9" i="1"/>
  <c r="I10" i="1"/>
  <c r="I11" i="1"/>
  <c r="I3" i="1"/>
  <c r="I4" i="1"/>
  <c r="I5" i="1"/>
  <c r="I7" i="1"/>
  <c r="I2" i="1"/>
</calcChain>
</file>

<file path=xl/sharedStrings.xml><?xml version="1.0" encoding="utf-8"?>
<sst xmlns="http://schemas.openxmlformats.org/spreadsheetml/2006/main" count="145" uniqueCount="115">
  <si>
    <t>Function</t>
  </si>
  <si>
    <t>Potential Failure</t>
  </si>
  <si>
    <t>Effect</t>
  </si>
  <si>
    <t>Severity</t>
  </si>
  <si>
    <t>Potential cause of mechanisum of Failure</t>
  </si>
  <si>
    <t>Occurrence</t>
  </si>
  <si>
    <t>Current method of Detection/control (EV Field)</t>
  </si>
  <si>
    <t>How Good is the detection</t>
  </si>
  <si>
    <t>RPN</t>
  </si>
  <si>
    <t>Recommended Actions</t>
  </si>
  <si>
    <t>Normal charge-discharge cycling at −20°C</t>
  </si>
  <si>
    <t>Rest condition at 100% SOC and 25°C for cycle-aged cells</t>
  </si>
  <si>
    <t>Full discharge from 100% to 0% SOC at 25°C</t>
  </si>
  <si>
    <t>Normal charge-discharge cycling at elevated temperature (&gt;40°C)</t>
  </si>
  <si>
    <t>Unintended Function (resultant fire stops vehicle from operating and leads to catastrophic events)</t>
  </si>
  <si>
    <t>No Function (the battery life ends)</t>
  </si>
  <si>
    <t>Partial Function (the failure reduces driving range)</t>
  </si>
  <si>
    <t>Intermittent Function (the failure is starts/stops unpredictably)</t>
  </si>
  <si>
    <t>No Function (eventual loss of battery performance with aging)</t>
  </si>
  <si>
    <t>Partial Function (the failure is graduate loss in power capability)</t>
  </si>
  <si>
    <t>Unintended Function (resultant fire stops the vehicle and also leads to catastrophic events)</t>
  </si>
  <si>
    <t>No Function (resultant fire leads to catastrophic events)</t>
  </si>
  <si>
    <t>Partial Function (increased charge time with severely reduced battery function)</t>
  </si>
  <si>
    <t>Intermittent Function (increased internal degradation leads to unexpected stops in battery function)</t>
  </si>
  <si>
    <t>No Function (fire)</t>
  </si>
  <si>
    <t>Partial Function (or early loss in battery function due to accelerated aging)</t>
  </si>
  <si>
    <t>Unintended Function (fire risk leads to loss of vehicle function as well as catastrophic events)</t>
  </si>
  <si>
    <t>No Function (loss of battery and vehicle performance)</t>
  </si>
  <si>
    <t>Partial Function (loss of battery power capability)</t>
  </si>
  <si>
    <t>Unintended Function (fire and catastrophic events can occur)</t>
  </si>
  <si>
    <t>No Function (failure to function as required)</t>
  </si>
  <si>
    <t>Partial Function (the failure is reduced rate capability)</t>
  </si>
  <si>
    <t>Intermittent Function (unpredictable fall in performance)</t>
  </si>
  <si>
    <t>Fire</t>
  </si>
  <si>
    <t>Power loss and temperature rise</t>
  </si>
  <si>
    <t>Capacity fade and power loss</t>
  </si>
  <si>
    <t>Power loss and energy loss/Temperature rise</t>
  </si>
  <si>
    <t>Power loss and Temperature rise</t>
  </si>
  <si>
    <t>Capacity fade and Power loss</t>
  </si>
  <si>
    <t>Accelerated aging leading to fire</t>
  </si>
  <si>
    <t>Accelerated capacity fade and power loss</t>
  </si>
  <si>
    <t>Power loss and Energy loss</t>
  </si>
  <si>
    <t>Lithium dendrite growth through LLZO grain boundaries under high current, leading to internal short and thermal runaway</t>
  </si>
  <si>
    <t>High interface resistance due to void formation at Li|LLZO interface and progressive impedance rise</t>
  </si>
  <si>
    <t>Repeated mechanical and electrochemical degradation of LMNO particles at high SOC</t>
  </si>
  <si>
    <t>Fluctuating interfacial contact at Li|LLZO due to lithium voids and poor stack pressure</t>
  </si>
  <si>
    <t>Rare LLZO fracture or contact loss leading to localized lithium deposition and internal short</t>
  </si>
  <si>
    <t>Progressive interfacial resistance rise due to void formation or microgap creation at Li|LLZO</t>
  </si>
  <si>
    <t>Lithium-metal deformation, cathode cracking at high-voltage operation, void-induced resistance buildup</t>
  </si>
  <si>
    <t>Unstable Li|LLZO interface causing erratic charge transport; particle isolation at cathode</t>
  </si>
  <si>
    <t>Li dendrite growth at low temperature due to suppressed Li+ mobility through LLZO and non-uniform plating at Li interface</t>
  </si>
  <si>
    <t>High interfacial impedance prevents charge acceptance; lithium accumulates and forms isolated deposits leading to local shorts</t>
  </si>
  <si>
    <t>Kinetic limitations at both LMNO and Li interface causing incomplete lithiation/delithiation</t>
  </si>
  <si>
    <t>Non-uniform Li plating and SEI-like interfacial layer growth during low-T cycling leading to erratic voltage profiles</t>
  </si>
  <si>
    <t>Prolonged high SOC leads to interfacial instability at Li|LLZO, promoting voids, gas formation, and local degradation</t>
  </si>
  <si>
    <t>SEI-like interfacial growth at Li|LLZO interface causes lithium isolation or redistribution during long rest</t>
  </si>
  <si>
    <t>Voltage drift due to parasitic interfacial reactions and self-discharge at Li|LLZO during idle</t>
  </si>
  <si>
    <t>Deep discharge induces high voltage differential across LLZO; Cu dissolution from current collectors is not a concern here, but Li instability and interface collapse is</t>
  </si>
  <si>
    <t>Lithium isolation and interfacial contact loss during deep DOD; LMNO structural distortion at low voltage</t>
  </si>
  <si>
    <t>LMNO cathode cracking and loss of contact with LLZO due to volumetric strain during deep cycling</t>
  </si>
  <si>
    <t>Thermal softening of current collector or packaging; pressure buildup at Li|LLZO interface due to gas evolution</t>
  </si>
  <si>
    <t>Accelerated degradation at LMNO surface; enhanced void formation at Li interface</t>
  </si>
  <si>
    <t>High-temperature parasitic reactions and interfacial resistance growth at both electrodes</t>
  </si>
  <si>
    <t>Void expansion and lithium loss during elevated temp storage/cycling; stress-induced delamination</t>
  </si>
  <si>
    <t>Voltage drop, temperature spike, internal short detection via BMS, impedance rise</t>
  </si>
  <si>
    <t>Temperature rise, sudden voltage drop, SoH alert in BMS</t>
  </si>
  <si>
    <t>SoH tracking via capacity loss, IR trend, voltage profiling</t>
  </si>
  <si>
    <t>Voltage drift, impedance noise, transient cell imbalance detection</t>
  </si>
  <si>
    <t>Gradual impedance rise, uneven voltage among cells, pressure sensor alerts</t>
  </si>
  <si>
    <t>BMS resistance tracking, thermal rise alerts</t>
  </si>
  <si>
    <t>IR trend monitoring, SoH fade tracking</t>
  </si>
  <si>
    <t>Voltage/impedance irregularities, thermal transients</t>
  </si>
  <si>
    <t>Sudden voltage drop, impedance spike, temperature rise</t>
  </si>
  <si>
    <t>Voltage collapse, temperature spike, pack-level cutoff</t>
  </si>
  <si>
    <t>Rising IR, low CE, slow charging profile</t>
  </si>
  <si>
    <t>Voltage noise, intermittent power drop, impedance anomaly</t>
  </si>
  <si>
    <t>BMS temperature alerts, SoH decay trend during rest</t>
  </si>
  <si>
    <t>SoH tracking, IR trend analysis, occasional capacity test during rest</t>
  </si>
  <si>
    <t>Voltage drift monitoring, IR trend, temp anomalies in idle mode</t>
  </si>
  <si>
    <t>Low-voltage cutoff, sudden voltage drop, BMS trip</t>
  </si>
  <si>
    <t>SoH trend, IR increase, capacity fade</t>
  </si>
  <si>
    <t>Thermal monitoring, impedance growth, reduced power alerts</t>
  </si>
  <si>
    <t>Temperature rise, gas pressure monitoring, emergency shutdown by BMS</t>
  </si>
  <si>
    <t>Impedance monitoring, charging current limitation, BMS cutoff</t>
  </si>
  <si>
    <t>Charge rate slowing, IR trend, power delivery monitoring</t>
  </si>
  <si>
    <t>Anomaly detection in IR/power, voltage jitter analysis in BMS</t>
  </si>
  <si>
    <t>Use of lithium-phobic interlayers; optimized current profile with tapering at high SOC; grain boundary engineering of LLZO</t>
  </si>
  <si>
    <t>Apply stack pressure maintenance in pack design; use interfacial wetting layers; pulse charging protocols to reduce voids</t>
  </si>
  <si>
    <t>Surface coating on LMNO; avoid 100% SOC charging; N/P optimization and cathode microstructure control</t>
  </si>
  <si>
    <t>Use fracture-tolerant composite LLZO; quality control for defect-free sintering and cell assembly</t>
  </si>
  <si>
    <t>Design for consistent stack pressure; use of soft buffer layers to maintain ionic contact</t>
  </si>
  <si>
    <t>Periodic reconditioning cycles; engineered cathode morphology; adaptive formation cycles</t>
  </si>
  <si>
    <t>Stabilized Li interface (e.g., Al-doped interlayer); soft interlayer to suppress contact loss</t>
  </si>
  <si>
    <t>Preheat system before charging; use interface-modified LLZO for uniform deposition; adaptive current profile at low T</t>
  </si>
  <si>
    <t>Improve interfacial contact using wetting layers; thermal insulation for temperature stability</t>
  </si>
  <si>
    <t>Use nano-engineered LMNO for better low-T performance; activate preheating before charging; solid electrolyte doping for enhanced conductivity</t>
  </si>
  <si>
    <t>Low-temperature charge protocol design; doping LLZO for improved low-T conductivity; intelligent pre-conditioning via BMS</t>
  </si>
  <si>
    <t>Store at 40–60% SOC; use high-voltage-stable LLZO and protective coatings; thermal control in parked mode</t>
  </si>
  <si>
    <t>Avoid &gt;90% SOC storage; periodic shallow cycling during long rest; use interfacial stabilizers at Li surface</t>
  </si>
  <si>
    <t>Periodic low-current balancing; interfacial modification for Li metal stability during rest</t>
  </si>
  <si>
    <t>Strict BMS cutoff below 2.5V; avoid deep DOD operation; use interfacial layer to buffer potential shifts</t>
  </si>
  <si>
    <t>Avoid frequent 100% DOD cycling; control voltage window in BMS; buffer layer at Li interface</t>
  </si>
  <si>
    <t>Restrict deep DOD; particle coating on LMNO; microstructured cathode with crack-tolerant design</t>
  </si>
  <si>
    <t>Use thermally stable electrolyte interfaces; vent-tolerant cell packaging; real-time thermal control</t>
  </si>
  <si>
    <t>Coated LMNO cathode; thermal buffering at Li interface; limit high-T operations above 90% SOC</t>
  </si>
  <si>
    <t>Limit charge rate at high temp; introduce high-temperature interfacial additives</t>
  </si>
  <si>
    <t>Restrict simultaneous high temp and high SOC; use thermally resilient interfaces and LLZO composition</t>
  </si>
  <si>
    <t>Fast charging at Room temperature</t>
  </si>
  <si>
    <t xml:space="preserve">Normal charge-discharge cycling </t>
  </si>
  <si>
    <t>Normal charge-discharge cycling</t>
  </si>
  <si>
    <t>Smoke or fire</t>
  </si>
  <si>
    <t>etection: Voltage instability, impedance fluctuation/noise, transient cell imbalance events detected by BMS</t>
  </si>
  <si>
    <t>The National Laboratory of the Rockies (NLR) is operated for the U.S. Department of Energy (DOE) by the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</si>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</sst>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Calibri"/>
      <family val="2"/>
      <scheme val="minor"/>
    </font>
    <font>
      <b/>
      <sz val="12"/>
      <color theme="1"/>
      <name val="Calibri"/>
      <family val="2"/>
      <scheme val="minor"/>
    </font>
    <font>
      <sz val="10"/>
      <color rgb="FF333333"/>
      <name val="Times New Roman"/>
      <family val="1"/>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49" fontId="2" fillId="0" borderId="1" xfId="0" applyNumberFormat="1" applyFont="1" applyBorder="1" applyAlignment="1">
      <alignment vertical="top" wrapText="1"/>
    </xf>
    <xf numFmtId="49" fontId="1" fillId="0" borderId="0" xfId="0" applyNumberFormat="1" applyFont="1" applyAlignment="1">
      <alignment vertical="top" wrapText="1"/>
    </xf>
    <xf numFmtId="49" fontId="1" fillId="2" borderId="0" xfId="0" applyNumberFormat="1" applyFont="1" applyFill="1" applyAlignment="1">
      <alignment vertical="top" wrapText="1"/>
    </xf>
    <xf numFmtId="49" fontId="1" fillId="3" borderId="0" xfId="0" applyNumberFormat="1" applyFont="1" applyFill="1" applyAlignment="1">
      <alignment vertical="top" wrapText="1"/>
    </xf>
    <xf numFmtId="0" fontId="3"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901</xdr:colOff>
      <xdr:row>0</xdr:row>
      <xdr:rowOff>0</xdr:rowOff>
    </xdr:from>
    <xdr:to>
      <xdr:col>11</xdr:col>
      <xdr:colOff>698879</xdr:colOff>
      <xdr:row>22</xdr:row>
      <xdr:rowOff>149774</xdr:rowOff>
    </xdr:to>
    <xdr:pic>
      <xdr:nvPicPr>
        <xdr:cNvPr id="2" name="Picture 1">
          <a:extLst>
            <a:ext uri="{FF2B5EF4-FFF2-40B4-BE49-F238E27FC236}">
              <a16:creationId xmlns:a16="http://schemas.microsoft.com/office/drawing/2014/main" id="{15D4DE8D-C056-1744-919E-41AD683F63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9401" y="0"/>
          <a:ext cx="3999978" cy="4340774"/>
        </a:xfrm>
        <a:prstGeom prst="rect">
          <a:avLst/>
        </a:prstGeom>
        <a:noFill/>
        <a:ln>
          <a:noFill/>
        </a:ln>
      </xdr:spPr>
    </xdr:pic>
    <xdr:clientData/>
  </xdr:twoCellAnchor>
  <xdr:twoCellAnchor editAs="oneCell">
    <xdr:from>
      <xdr:col>11</xdr:col>
      <xdr:colOff>728001</xdr:colOff>
      <xdr:row>0</xdr:row>
      <xdr:rowOff>89420</xdr:rowOff>
    </xdr:from>
    <xdr:to>
      <xdr:col>17</xdr:col>
      <xdr:colOff>205991</xdr:colOff>
      <xdr:row>22</xdr:row>
      <xdr:rowOff>153570</xdr:rowOff>
    </xdr:to>
    <xdr:pic>
      <xdr:nvPicPr>
        <xdr:cNvPr id="3" name="Picture 2" descr="A table with text on it&#10;&#10;Description automatically generated">
          <a:extLst>
            <a:ext uri="{FF2B5EF4-FFF2-40B4-BE49-F238E27FC236}">
              <a16:creationId xmlns:a16="http://schemas.microsoft.com/office/drawing/2014/main" id="{69C16C1F-3ECD-DA43-B442-2F2FBB6BBE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8501" y="89420"/>
          <a:ext cx="4430990" cy="4255150"/>
        </a:xfrm>
        <a:prstGeom prst="rect">
          <a:avLst/>
        </a:prstGeom>
        <a:noFill/>
        <a:ln>
          <a:noFill/>
        </a:ln>
      </xdr:spPr>
    </xdr:pic>
    <xdr:clientData/>
  </xdr:twoCellAnchor>
  <xdr:twoCellAnchor editAs="oneCell">
    <xdr:from>
      <xdr:col>17</xdr:col>
      <xdr:colOff>283395</xdr:colOff>
      <xdr:row>0</xdr:row>
      <xdr:rowOff>41991</xdr:rowOff>
    </xdr:from>
    <xdr:to>
      <xdr:col>21</xdr:col>
      <xdr:colOff>274105</xdr:colOff>
      <xdr:row>22</xdr:row>
      <xdr:rowOff>81950</xdr:rowOff>
    </xdr:to>
    <xdr:pic>
      <xdr:nvPicPr>
        <xdr:cNvPr id="4" name="Picture 3" descr="A white sheet with black text&#10;&#10;Description automatically generated">
          <a:extLst>
            <a:ext uri="{FF2B5EF4-FFF2-40B4-BE49-F238E27FC236}">
              <a16:creationId xmlns:a16="http://schemas.microsoft.com/office/drawing/2014/main" id="{E59E700A-C7ED-6D49-8804-3B2497FDF39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16895" y="41991"/>
          <a:ext cx="3292710" cy="4230959"/>
        </a:xfrm>
        <a:prstGeom prst="rect">
          <a:avLst/>
        </a:prstGeom>
        <a:noFill/>
        <a:ln>
          <a:noFill/>
        </a:ln>
      </xdr:spPr>
    </xdr:pic>
    <xdr:clientData/>
  </xdr:twoCellAnchor>
  <xdr:twoCellAnchor editAs="oneCell">
    <xdr:from>
      <xdr:col>0</xdr:col>
      <xdr:colOff>0</xdr:colOff>
      <xdr:row>0</xdr:row>
      <xdr:rowOff>63761</xdr:rowOff>
    </xdr:from>
    <xdr:to>
      <xdr:col>6</xdr:col>
      <xdr:colOff>362874</xdr:colOff>
      <xdr:row>11</xdr:row>
      <xdr:rowOff>46167</xdr:rowOff>
    </xdr:to>
    <xdr:pic>
      <xdr:nvPicPr>
        <xdr:cNvPr id="5" name="Picture 4">
          <a:extLst>
            <a:ext uri="{FF2B5EF4-FFF2-40B4-BE49-F238E27FC236}">
              <a16:creationId xmlns:a16="http://schemas.microsoft.com/office/drawing/2014/main" id="{8B6F7204-D7D3-8541-BD37-2992C5762489}"/>
            </a:ext>
          </a:extLst>
        </xdr:cNvPr>
        <xdr:cNvPicPr>
          <a:picLocks noChangeAspect="1"/>
        </xdr:cNvPicPr>
      </xdr:nvPicPr>
      <xdr:blipFill>
        <a:blip xmlns:r="http://schemas.openxmlformats.org/officeDocument/2006/relationships" r:embed="rId4"/>
        <a:stretch>
          <a:fillRect/>
        </a:stretch>
      </xdr:blipFill>
      <xdr:spPr>
        <a:xfrm>
          <a:off x="0" y="63761"/>
          <a:ext cx="5315874" cy="2077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0108-6AD0-C345-AADE-5177F1D8F3A6}">
  <dimension ref="A1:A5"/>
  <sheetViews>
    <sheetView tabSelected="1" zoomScaleNormal="100" workbookViewId="0">
      <selection activeCell="A8" sqref="A8"/>
    </sheetView>
  </sheetViews>
  <sheetFormatPr baseColWidth="10" defaultColWidth="8.83203125" defaultRowHeight="15" x14ac:dyDescent="0.2"/>
  <cols>
    <col min="1" max="1" width="104.6640625" customWidth="1"/>
  </cols>
  <sheetData>
    <row r="1" spans="1:1" ht="31.25" customHeight="1" x14ac:dyDescent="0.2">
      <c r="A1" s="5" t="s">
        <v>112</v>
      </c>
    </row>
    <row r="2" spans="1:1" x14ac:dyDescent="0.2">
      <c r="A2" s="6"/>
    </row>
    <row r="3" spans="1:1" ht="124.25" customHeight="1" x14ac:dyDescent="0.2">
      <c r="A3" s="5" t="s">
        <v>113</v>
      </c>
    </row>
    <row r="4" spans="1:1" x14ac:dyDescent="0.2">
      <c r="A4" s="6"/>
    </row>
    <row r="5" spans="1:1" ht="137" customHeight="1" x14ac:dyDescent="0.2">
      <c r="A5" s="5" t="s">
        <v>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0CC6-DE3B-9A42-A43E-810A3D15D960}">
  <dimension ref="A1"/>
  <sheetViews>
    <sheetView workbookViewId="0">
      <selection activeCell="F35" sqref="F35"/>
    </sheetView>
  </sheetViews>
  <sheetFormatPr baseColWidth="10"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topLeftCell="A17" zoomScaleNormal="100" workbookViewId="0">
      <selection activeCell="D2" sqref="D2"/>
    </sheetView>
  </sheetViews>
  <sheetFormatPr baseColWidth="10" defaultColWidth="8.83203125" defaultRowHeight="16" x14ac:dyDescent="0.2"/>
  <cols>
    <col min="1" max="1" width="39.1640625" style="2" customWidth="1"/>
    <col min="2" max="2" width="31.6640625" style="2" customWidth="1"/>
    <col min="3" max="3" width="34.83203125" style="2" customWidth="1"/>
    <col min="4" max="4" width="12.6640625" style="2" customWidth="1"/>
    <col min="5" max="5" width="33.1640625" style="2" customWidth="1"/>
    <col min="6" max="6" width="14" style="2" customWidth="1"/>
    <col min="7" max="7" width="34.83203125" style="2" customWidth="1"/>
    <col min="8" max="8" width="16.6640625" style="2" customWidth="1"/>
    <col min="9" max="9" width="4.33203125" style="2" bestFit="1" customWidth="1"/>
    <col min="10" max="10" width="38.6640625" style="2" customWidth="1"/>
    <col min="11" max="16384" width="8.83203125" style="2"/>
  </cols>
  <sheetData>
    <row r="1" spans="1:10" ht="34" x14ac:dyDescent="0.2">
      <c r="A1" s="1" t="s">
        <v>0</v>
      </c>
      <c r="B1" s="1" t="s">
        <v>1</v>
      </c>
      <c r="C1" s="1" t="s">
        <v>2</v>
      </c>
      <c r="D1" s="1" t="s">
        <v>3</v>
      </c>
      <c r="E1" s="1" t="s">
        <v>4</v>
      </c>
      <c r="F1" s="1" t="s">
        <v>5</v>
      </c>
      <c r="G1" s="1" t="s">
        <v>6</v>
      </c>
      <c r="H1" s="1" t="s">
        <v>7</v>
      </c>
      <c r="I1" s="1" t="s">
        <v>8</v>
      </c>
      <c r="J1" s="1" t="s">
        <v>9</v>
      </c>
    </row>
    <row r="2" spans="1:10" ht="68" x14ac:dyDescent="0.2">
      <c r="A2" s="2" t="s">
        <v>107</v>
      </c>
      <c r="B2" s="2" t="s">
        <v>14</v>
      </c>
      <c r="C2" s="2" t="s">
        <v>110</v>
      </c>
      <c r="D2" s="2">
        <v>10</v>
      </c>
      <c r="E2" s="2" t="s">
        <v>42</v>
      </c>
      <c r="F2" s="3">
        <v>6</v>
      </c>
      <c r="G2" s="2" t="s">
        <v>64</v>
      </c>
      <c r="H2" s="3">
        <v>7</v>
      </c>
      <c r="I2" s="2">
        <f>D2*F2*H2</f>
        <v>420</v>
      </c>
      <c r="J2" s="2" t="s">
        <v>86</v>
      </c>
    </row>
    <row r="3" spans="1:10" ht="51" x14ac:dyDescent="0.2">
      <c r="A3" s="2" t="s">
        <v>107</v>
      </c>
      <c r="B3" s="2" t="s">
        <v>15</v>
      </c>
      <c r="C3" s="2" t="s">
        <v>34</v>
      </c>
      <c r="D3" s="3">
        <v>8</v>
      </c>
      <c r="E3" s="2" t="s">
        <v>43</v>
      </c>
      <c r="F3" s="2">
        <v>5</v>
      </c>
      <c r="G3" s="2" t="s">
        <v>65</v>
      </c>
      <c r="H3" s="3">
        <v>6</v>
      </c>
      <c r="I3" s="2">
        <f t="shared" ref="I3:I26" si="0">D3*F3*H3</f>
        <v>240</v>
      </c>
      <c r="J3" s="2" t="s">
        <v>87</v>
      </c>
    </row>
    <row r="4" spans="1:10" ht="51" x14ac:dyDescent="0.2">
      <c r="A4" s="2" t="s">
        <v>107</v>
      </c>
      <c r="B4" s="2" t="s">
        <v>16</v>
      </c>
      <c r="C4" s="2" t="s">
        <v>35</v>
      </c>
      <c r="D4" s="2">
        <v>6</v>
      </c>
      <c r="E4" s="2" t="s">
        <v>44</v>
      </c>
      <c r="F4" s="2">
        <v>7</v>
      </c>
      <c r="G4" s="2" t="s">
        <v>66</v>
      </c>
      <c r="H4" s="2">
        <v>4</v>
      </c>
      <c r="I4" s="2">
        <f t="shared" si="0"/>
        <v>168</v>
      </c>
      <c r="J4" s="2" t="s">
        <v>88</v>
      </c>
    </row>
    <row r="5" spans="1:10" ht="51" x14ac:dyDescent="0.2">
      <c r="A5" s="2" t="s">
        <v>107</v>
      </c>
      <c r="B5" s="2" t="s">
        <v>17</v>
      </c>
      <c r="C5" s="2" t="s">
        <v>36</v>
      </c>
      <c r="D5" s="2">
        <v>5</v>
      </c>
      <c r="E5" s="2" t="s">
        <v>45</v>
      </c>
      <c r="F5" s="2">
        <v>6</v>
      </c>
      <c r="G5" s="2" t="s">
        <v>67</v>
      </c>
      <c r="H5" s="2">
        <v>5</v>
      </c>
      <c r="I5" s="2">
        <f t="shared" si="0"/>
        <v>150</v>
      </c>
      <c r="J5" s="2" t="s">
        <v>111</v>
      </c>
    </row>
    <row r="6" spans="1:10" s="4" customFormat="1" x14ac:dyDescent="0.2"/>
    <row r="7" spans="1:10" ht="51" x14ac:dyDescent="0.2">
      <c r="A7" s="2" t="s">
        <v>108</v>
      </c>
      <c r="B7" s="2" t="s">
        <v>14</v>
      </c>
      <c r="C7" s="2" t="s">
        <v>110</v>
      </c>
      <c r="D7" s="3">
        <v>10</v>
      </c>
      <c r="E7" s="2" t="s">
        <v>46</v>
      </c>
      <c r="F7" s="2">
        <v>3</v>
      </c>
      <c r="G7" s="2" t="s">
        <v>68</v>
      </c>
      <c r="H7" s="2">
        <v>6</v>
      </c>
      <c r="I7" s="2">
        <f t="shared" si="0"/>
        <v>180</v>
      </c>
      <c r="J7" s="2" t="s">
        <v>89</v>
      </c>
    </row>
    <row r="8" spans="1:10" ht="51" x14ac:dyDescent="0.2">
      <c r="A8" s="2" t="s">
        <v>109</v>
      </c>
      <c r="B8" s="2" t="s">
        <v>18</v>
      </c>
      <c r="C8" s="2" t="s">
        <v>37</v>
      </c>
      <c r="D8" s="2">
        <v>5</v>
      </c>
      <c r="E8" s="2" t="s">
        <v>47</v>
      </c>
      <c r="F8" s="2">
        <v>2</v>
      </c>
      <c r="G8" s="2" t="s">
        <v>69</v>
      </c>
      <c r="H8" s="3">
        <v>5</v>
      </c>
      <c r="I8" s="2">
        <f t="shared" si="0"/>
        <v>50</v>
      </c>
      <c r="J8" s="2" t="s">
        <v>90</v>
      </c>
    </row>
    <row r="9" spans="1:10" ht="51" x14ac:dyDescent="0.2">
      <c r="A9" s="2" t="s">
        <v>108</v>
      </c>
      <c r="B9" s="2" t="s">
        <v>19</v>
      </c>
      <c r="C9" s="2" t="s">
        <v>35</v>
      </c>
      <c r="D9" s="2">
        <v>6</v>
      </c>
      <c r="E9" s="2" t="s">
        <v>48</v>
      </c>
      <c r="F9" s="2">
        <v>7</v>
      </c>
      <c r="G9" s="2" t="s">
        <v>70</v>
      </c>
      <c r="H9" s="2">
        <v>4</v>
      </c>
      <c r="I9" s="2">
        <f t="shared" si="0"/>
        <v>168</v>
      </c>
      <c r="J9" s="2" t="s">
        <v>91</v>
      </c>
    </row>
    <row r="10" spans="1:10" ht="51" x14ac:dyDescent="0.2">
      <c r="A10" s="2" t="s">
        <v>108</v>
      </c>
      <c r="B10" s="2" t="s">
        <v>17</v>
      </c>
      <c r="C10" s="2" t="s">
        <v>36</v>
      </c>
      <c r="D10" s="2">
        <v>5</v>
      </c>
      <c r="E10" s="2" t="s">
        <v>49</v>
      </c>
      <c r="F10" s="2">
        <v>6</v>
      </c>
      <c r="G10" s="2" t="s">
        <v>71</v>
      </c>
      <c r="H10" s="2">
        <v>5</v>
      </c>
      <c r="I10" s="2">
        <f t="shared" si="0"/>
        <v>150</v>
      </c>
      <c r="J10" s="2" t="s">
        <v>92</v>
      </c>
    </row>
    <row r="11" spans="1:10" ht="68" x14ac:dyDescent="0.2">
      <c r="A11" s="2" t="s">
        <v>109</v>
      </c>
      <c r="B11" s="2" t="s">
        <v>20</v>
      </c>
      <c r="C11" s="2" t="s">
        <v>33</v>
      </c>
      <c r="D11" s="3">
        <v>10</v>
      </c>
      <c r="E11" s="2" t="s">
        <v>50</v>
      </c>
      <c r="F11" s="2">
        <v>5</v>
      </c>
      <c r="G11" s="2" t="s">
        <v>72</v>
      </c>
      <c r="H11" s="2">
        <v>7</v>
      </c>
      <c r="I11" s="2">
        <f t="shared" si="0"/>
        <v>350</v>
      </c>
      <c r="J11" s="2" t="s">
        <v>93</v>
      </c>
    </row>
    <row r="12" spans="1:10" s="4" customFormat="1" x14ac:dyDescent="0.2"/>
    <row r="13" spans="1:10" ht="68" x14ac:dyDescent="0.2">
      <c r="A13" s="2" t="s">
        <v>10</v>
      </c>
      <c r="B13" s="2" t="s">
        <v>21</v>
      </c>
      <c r="C13" s="2" t="s">
        <v>110</v>
      </c>
      <c r="D13" s="3">
        <v>10</v>
      </c>
      <c r="E13" s="2" t="s">
        <v>51</v>
      </c>
      <c r="F13" s="2">
        <v>5</v>
      </c>
      <c r="G13" s="2" t="s">
        <v>73</v>
      </c>
      <c r="H13" s="3">
        <v>7</v>
      </c>
      <c r="I13" s="2">
        <f t="shared" si="0"/>
        <v>350</v>
      </c>
      <c r="J13" s="2" t="s">
        <v>94</v>
      </c>
    </row>
    <row r="14" spans="1:10" ht="68" x14ac:dyDescent="0.2">
      <c r="A14" s="2" t="s">
        <v>10</v>
      </c>
      <c r="B14" s="2" t="s">
        <v>22</v>
      </c>
      <c r="C14" s="2" t="s">
        <v>38</v>
      </c>
      <c r="D14" s="2">
        <v>6</v>
      </c>
      <c r="E14" s="2" t="s">
        <v>52</v>
      </c>
      <c r="F14" s="2">
        <v>7</v>
      </c>
      <c r="G14" s="2" t="s">
        <v>74</v>
      </c>
      <c r="H14" s="2">
        <v>4</v>
      </c>
      <c r="I14" s="2">
        <f t="shared" si="0"/>
        <v>168</v>
      </c>
      <c r="J14" s="2" t="s">
        <v>95</v>
      </c>
    </row>
    <row r="15" spans="1:10" ht="68" x14ac:dyDescent="0.2">
      <c r="A15" s="2" t="s">
        <v>10</v>
      </c>
      <c r="B15" s="2" t="s">
        <v>23</v>
      </c>
      <c r="C15" s="2" t="s">
        <v>36</v>
      </c>
      <c r="D15" s="2">
        <v>5</v>
      </c>
      <c r="E15" s="2" t="s">
        <v>53</v>
      </c>
      <c r="F15" s="2">
        <v>6</v>
      </c>
      <c r="G15" s="2" t="s">
        <v>75</v>
      </c>
      <c r="H15" s="2">
        <v>6</v>
      </c>
      <c r="I15" s="2">
        <f t="shared" si="0"/>
        <v>180</v>
      </c>
      <c r="J15" s="2" t="s">
        <v>96</v>
      </c>
    </row>
    <row r="16" spans="1:10" s="4" customFormat="1" x14ac:dyDescent="0.2"/>
    <row r="17" spans="1:10" ht="68" x14ac:dyDescent="0.2">
      <c r="A17" s="2" t="s">
        <v>11</v>
      </c>
      <c r="B17" s="2" t="s">
        <v>24</v>
      </c>
      <c r="C17" s="2" t="s">
        <v>39</v>
      </c>
      <c r="D17" s="3">
        <v>10</v>
      </c>
      <c r="E17" s="2" t="s">
        <v>54</v>
      </c>
      <c r="F17" s="2">
        <v>2</v>
      </c>
      <c r="G17" s="2" t="s">
        <v>76</v>
      </c>
      <c r="H17" s="3">
        <v>7</v>
      </c>
      <c r="I17" s="2">
        <f t="shared" si="0"/>
        <v>140</v>
      </c>
      <c r="J17" s="2" t="s">
        <v>97</v>
      </c>
    </row>
    <row r="18" spans="1:10" ht="51" x14ac:dyDescent="0.2">
      <c r="A18" s="2" t="s">
        <v>11</v>
      </c>
      <c r="B18" s="2" t="s">
        <v>25</v>
      </c>
      <c r="C18" s="2" t="s">
        <v>40</v>
      </c>
      <c r="D18" s="2">
        <v>6</v>
      </c>
      <c r="E18" s="2" t="s">
        <v>55</v>
      </c>
      <c r="F18" s="2">
        <v>7</v>
      </c>
      <c r="G18" s="2" t="s">
        <v>77</v>
      </c>
      <c r="H18" s="2">
        <v>4</v>
      </c>
      <c r="I18" s="2">
        <f t="shared" si="0"/>
        <v>168</v>
      </c>
      <c r="J18" s="2" t="s">
        <v>98</v>
      </c>
    </row>
    <row r="19" spans="1:10" ht="51" x14ac:dyDescent="0.2">
      <c r="A19" s="2" t="s">
        <v>11</v>
      </c>
      <c r="B19" s="2" t="s">
        <v>17</v>
      </c>
      <c r="C19" s="2" t="s">
        <v>36</v>
      </c>
      <c r="D19" s="2">
        <v>5</v>
      </c>
      <c r="E19" s="2" t="s">
        <v>56</v>
      </c>
      <c r="F19" s="2">
        <v>6</v>
      </c>
      <c r="G19" s="2" t="s">
        <v>78</v>
      </c>
      <c r="H19" s="2">
        <v>5</v>
      </c>
      <c r="I19" s="2">
        <f t="shared" si="0"/>
        <v>150</v>
      </c>
      <c r="J19" s="2" t="s">
        <v>99</v>
      </c>
    </row>
    <row r="20" spans="1:10" s="4" customFormat="1" x14ac:dyDescent="0.2"/>
    <row r="21" spans="1:10" ht="85" x14ac:dyDescent="0.2">
      <c r="A21" s="2" t="s">
        <v>12</v>
      </c>
      <c r="B21" s="2" t="s">
        <v>26</v>
      </c>
      <c r="C21" s="2" t="s">
        <v>110</v>
      </c>
      <c r="D21" s="3">
        <v>10</v>
      </c>
      <c r="E21" s="2" t="s">
        <v>57</v>
      </c>
      <c r="F21" s="2">
        <v>6</v>
      </c>
      <c r="G21" s="2" t="s">
        <v>79</v>
      </c>
      <c r="H21" s="2">
        <v>7</v>
      </c>
      <c r="I21" s="2">
        <f t="shared" si="0"/>
        <v>420</v>
      </c>
      <c r="J21" s="2" t="s">
        <v>100</v>
      </c>
    </row>
    <row r="22" spans="1:10" ht="51" x14ac:dyDescent="0.2">
      <c r="A22" s="2" t="s">
        <v>12</v>
      </c>
      <c r="B22" s="2" t="s">
        <v>27</v>
      </c>
      <c r="C22" s="2" t="s">
        <v>37</v>
      </c>
      <c r="D22" s="3">
        <v>7</v>
      </c>
      <c r="E22" s="2" t="s">
        <v>58</v>
      </c>
      <c r="F22" s="2">
        <v>5</v>
      </c>
      <c r="G22" s="2" t="s">
        <v>80</v>
      </c>
      <c r="H22" s="2">
        <v>6</v>
      </c>
      <c r="I22" s="2">
        <f t="shared" si="0"/>
        <v>210</v>
      </c>
      <c r="J22" s="2" t="s">
        <v>101</v>
      </c>
    </row>
    <row r="23" spans="1:10" ht="51" x14ac:dyDescent="0.2">
      <c r="A23" s="2" t="s">
        <v>12</v>
      </c>
      <c r="B23" s="2" t="s">
        <v>28</v>
      </c>
      <c r="C23" s="2" t="s">
        <v>36</v>
      </c>
      <c r="D23" s="2">
        <v>6</v>
      </c>
      <c r="E23" s="2" t="s">
        <v>59</v>
      </c>
      <c r="F23" s="2">
        <v>6</v>
      </c>
      <c r="G23" s="2" t="s">
        <v>81</v>
      </c>
      <c r="H23" s="2">
        <v>5</v>
      </c>
      <c r="I23" s="2">
        <f t="shared" si="0"/>
        <v>180</v>
      </c>
      <c r="J23" s="2" t="s">
        <v>102</v>
      </c>
    </row>
    <row r="24" spans="1:10" s="4" customFormat="1" x14ac:dyDescent="0.2"/>
    <row r="25" spans="1:10" ht="51" x14ac:dyDescent="0.2">
      <c r="A25" s="2" t="s">
        <v>13</v>
      </c>
      <c r="B25" s="2" t="s">
        <v>29</v>
      </c>
      <c r="C25" s="2" t="s">
        <v>110</v>
      </c>
      <c r="D25" s="3">
        <v>10</v>
      </c>
      <c r="E25" s="2" t="s">
        <v>60</v>
      </c>
      <c r="F25" s="2">
        <v>6</v>
      </c>
      <c r="G25" s="2" t="s">
        <v>82</v>
      </c>
      <c r="H25" s="2">
        <v>6</v>
      </c>
      <c r="I25" s="2">
        <f t="shared" si="0"/>
        <v>360</v>
      </c>
      <c r="J25" s="2" t="s">
        <v>103</v>
      </c>
    </row>
    <row r="26" spans="1:10" ht="51" x14ac:dyDescent="0.2">
      <c r="A26" s="2" t="s">
        <v>13</v>
      </c>
      <c r="B26" s="2" t="s">
        <v>30</v>
      </c>
      <c r="C26" s="2" t="s">
        <v>39</v>
      </c>
      <c r="D26" s="3">
        <v>10</v>
      </c>
      <c r="E26" s="2" t="s">
        <v>61</v>
      </c>
      <c r="F26" s="2">
        <v>6</v>
      </c>
      <c r="G26" s="2" t="s">
        <v>83</v>
      </c>
      <c r="H26" s="2">
        <v>5</v>
      </c>
      <c r="I26" s="2">
        <f t="shared" si="0"/>
        <v>300</v>
      </c>
      <c r="J26" s="2" t="s">
        <v>104</v>
      </c>
    </row>
    <row r="27" spans="1:10" ht="51" x14ac:dyDescent="0.2">
      <c r="A27" s="2" t="s">
        <v>13</v>
      </c>
      <c r="B27" s="2" t="s">
        <v>31</v>
      </c>
      <c r="C27" s="2" t="s">
        <v>41</v>
      </c>
      <c r="D27" s="2">
        <v>6</v>
      </c>
      <c r="E27" s="2" t="s">
        <v>62</v>
      </c>
      <c r="F27" s="2">
        <v>6</v>
      </c>
      <c r="G27" s="2" t="s">
        <v>84</v>
      </c>
      <c r="H27" s="2">
        <v>5</v>
      </c>
      <c r="I27" s="2">
        <v>180</v>
      </c>
      <c r="J27" s="2" t="s">
        <v>105</v>
      </c>
    </row>
    <row r="28" spans="1:10" ht="51" x14ac:dyDescent="0.2">
      <c r="A28" s="2" t="s">
        <v>13</v>
      </c>
      <c r="B28" s="2" t="s">
        <v>32</v>
      </c>
      <c r="C28" s="2" t="s">
        <v>36</v>
      </c>
      <c r="D28" s="2">
        <v>5</v>
      </c>
      <c r="E28" s="2" t="s">
        <v>63</v>
      </c>
      <c r="F28" s="2">
        <v>5</v>
      </c>
      <c r="G28" s="2" t="s">
        <v>85</v>
      </c>
      <c r="H28" s="2">
        <v>5</v>
      </c>
      <c r="I28" s="2">
        <v>125</v>
      </c>
      <c r="J28" s="2" t="s">
        <v>106</v>
      </c>
    </row>
  </sheetData>
  <pageMargins left="0.7" right="0.7" top="0.75" bottom="0.75" header="0.3" footer="0.3"/>
</worksheet>
</file>

<file path=docMetadata/LabelInfo.xml><?xml version="1.0" encoding="utf-8"?>
<clbl:labelList xmlns:clbl="http://schemas.microsoft.com/office/2020/mipLabelMetadata">
  <clbl:label id="{845b3a13-66a3-49b9-8f43-e0febf4e797f}" enabled="1" method="Standard" siteId="{4d4200a5-c867-405e-b101-e2610b93dbdf}" removed="0"/>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Definitions</vt:lpstr>
      <vt:lpstr>LMNO_LLZO_Li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Rikka, Vallabha</dc:creator>
  <cp:lastModifiedBy>Singh, Avtar</cp:lastModifiedBy>
  <dcterms:created xsi:type="dcterms:W3CDTF">2025-06-10T21:14:51Z</dcterms:created>
  <dcterms:modified xsi:type="dcterms:W3CDTF">2026-02-26T18:46:35Z</dcterms:modified>
</cp:coreProperties>
</file>